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17780" yWindow="6520" windowWidth="21600" windowHeight="9500"/>
  </bookViews>
  <sheets>
    <sheet name="Instructions" sheetId="6" r:id="rId1"/>
    <sheet name="AOE 5" sheetId="13" r:id="rId2"/>
    <sheet name="AOE 6" sheetId="11" r:id="rId3"/>
    <sheet name="AOE 7" sheetId="14" r:id="rId4"/>
    <sheet name="AOE 8" sheetId="12" r:id="rId5"/>
    <sheet name="Results Summary" sheetId="17" r:id="rId6"/>
    <sheet name="MGMT IDP" sheetId="8" r:id="rId7"/>
  </sheets>
  <definedNames>
    <definedName name="_xlnm.Print_Area" localSheetId="0">Instructions!$A$1:$H$33</definedName>
    <definedName name="_xlnm.Print_Area" localSheetId="6">'MGMT IDP'!$A$1:$E$18</definedName>
    <definedName name="_xlnm.Print_Area" localSheetId="5">'Results Summary'!$A$1:$H$30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3" l="1"/>
  <c r="C4" i="8"/>
  <c r="C3" i="8"/>
  <c r="C23" i="17"/>
  <c r="C27" i="17"/>
  <c r="C26" i="17"/>
  <c r="C24" i="17"/>
  <c r="B1" i="17"/>
  <c r="B2" i="8"/>
  <c r="B1" i="13"/>
  <c r="E5" i="14"/>
  <c r="E6" i="14"/>
  <c r="E7" i="14"/>
  <c r="E8" i="14"/>
  <c r="E9" i="14"/>
  <c r="E10" i="14"/>
  <c r="E11" i="14"/>
  <c r="E12" i="14"/>
  <c r="E13" i="14"/>
  <c r="E14" i="14"/>
  <c r="E15" i="14"/>
  <c r="E16" i="14"/>
  <c r="E17" i="14"/>
  <c r="E18" i="14"/>
  <c r="E19" i="14"/>
  <c r="E22" i="14"/>
  <c r="E23" i="14"/>
  <c r="E24" i="14"/>
  <c r="E25" i="14"/>
  <c r="E26" i="14"/>
  <c r="E27" i="14"/>
  <c r="E28" i="14"/>
  <c r="E29" i="14"/>
  <c r="E30" i="14"/>
  <c r="E31" i="14"/>
  <c r="E32" i="14"/>
  <c r="E33" i="14"/>
  <c r="E34" i="14"/>
  <c r="E37" i="14"/>
  <c r="E38" i="14"/>
  <c r="E39" i="14"/>
  <c r="E40" i="14"/>
  <c r="E41" i="14"/>
  <c r="E42" i="14"/>
  <c r="E43" i="14"/>
  <c r="E44" i="14"/>
  <c r="E47" i="14"/>
  <c r="G9" i="17"/>
  <c r="E16" i="13"/>
  <c r="E17" i="13"/>
  <c r="E18" i="13"/>
  <c r="E19" i="13"/>
  <c r="E20" i="13"/>
  <c r="E21" i="13"/>
  <c r="E22" i="13"/>
  <c r="E23" i="13"/>
  <c r="E26" i="12"/>
  <c r="E27" i="12"/>
  <c r="E28" i="12"/>
  <c r="E29" i="12"/>
  <c r="E30" i="12"/>
  <c r="E31" i="12"/>
  <c r="E32" i="12"/>
  <c r="E33" i="12"/>
  <c r="E34" i="12"/>
  <c r="F10" i="17"/>
  <c r="E14" i="12"/>
  <c r="E15" i="12"/>
  <c r="E16" i="12"/>
  <c r="E17" i="12"/>
  <c r="E18" i="12"/>
  <c r="E19" i="12"/>
  <c r="E20" i="12"/>
  <c r="E21" i="12"/>
  <c r="E22" i="12"/>
  <c r="E23" i="12"/>
  <c r="E24" i="12"/>
  <c r="E10" i="17"/>
  <c r="E45" i="14"/>
  <c r="F9" i="17"/>
  <c r="E35" i="14"/>
  <c r="E9" i="17"/>
  <c r="E20" i="14"/>
  <c r="D9" i="17"/>
  <c r="E5" i="11"/>
  <c r="E6" i="11"/>
  <c r="E7" i="11"/>
  <c r="E8" i="11"/>
  <c r="E9" i="11"/>
  <c r="E10" i="11"/>
  <c r="E11" i="11"/>
  <c r="E12" i="11"/>
  <c r="E13" i="11"/>
  <c r="E14" i="11"/>
  <c r="E15" i="11"/>
  <c r="E16" i="11"/>
  <c r="E17" i="11"/>
  <c r="E18" i="11"/>
  <c r="E21" i="11"/>
  <c r="E22" i="11"/>
  <c r="E23" i="11"/>
  <c r="E24" i="11"/>
  <c r="E25" i="11"/>
  <c r="E26" i="11"/>
  <c r="E27" i="11"/>
  <c r="E28" i="11"/>
  <c r="E29" i="11"/>
  <c r="E30" i="11"/>
  <c r="E33" i="11"/>
  <c r="E34" i="11"/>
  <c r="E35" i="11"/>
  <c r="E36" i="11"/>
  <c r="E37" i="11"/>
  <c r="E38" i="11"/>
  <c r="E39" i="11"/>
  <c r="E42" i="11"/>
  <c r="G8" i="17"/>
  <c r="E40" i="11"/>
  <c r="F8" i="17"/>
  <c r="E31" i="11"/>
  <c r="E8" i="17"/>
  <c r="E19" i="11"/>
  <c r="D8" i="17"/>
  <c r="E25" i="13"/>
  <c r="E26" i="13"/>
  <c r="E27" i="13"/>
  <c r="E28" i="13"/>
  <c r="E29" i="13"/>
  <c r="F7" i="17"/>
  <c r="E7" i="17"/>
  <c r="B10" i="17"/>
  <c r="B9" i="17"/>
  <c r="B8" i="17"/>
  <c r="B7" i="17"/>
  <c r="B30" i="17"/>
  <c r="C40" i="11"/>
  <c r="B42" i="11"/>
  <c r="B47" i="14"/>
  <c r="B36" i="12"/>
  <c r="B37" i="12"/>
  <c r="B48" i="14"/>
  <c r="B43" i="11"/>
  <c r="B40" i="11"/>
  <c r="B45" i="14"/>
  <c r="B34" i="12"/>
  <c r="B24" i="12"/>
  <c r="B35" i="14"/>
  <c r="B31" i="11"/>
  <c r="B19" i="11"/>
  <c r="B20" i="14"/>
  <c r="B12" i="12"/>
  <c r="B13" i="12"/>
  <c r="B21" i="14"/>
  <c r="B20" i="11"/>
  <c r="B3" i="11"/>
  <c r="E3" i="11"/>
  <c r="E3" i="12"/>
  <c r="E3" i="14"/>
  <c r="B3" i="14"/>
  <c r="B3" i="12"/>
  <c r="B4" i="12"/>
  <c r="B4" i="14"/>
  <c r="B4" i="11"/>
  <c r="B36" i="14"/>
  <c r="B25" i="12"/>
  <c r="B32" i="11"/>
  <c r="B2" i="13"/>
  <c r="B2" i="12"/>
  <c r="B2" i="14"/>
  <c r="B2" i="11"/>
  <c r="B1" i="14"/>
  <c r="D35" i="14"/>
  <c r="C35" i="14"/>
  <c r="D3" i="11"/>
  <c r="D3" i="14"/>
  <c r="D3" i="12"/>
  <c r="C3" i="12"/>
  <c r="C3" i="14"/>
  <c r="C3" i="11"/>
  <c r="B1" i="12"/>
  <c r="B1" i="11"/>
  <c r="D47" i="14"/>
  <c r="C47" i="14"/>
  <c r="D45" i="14"/>
  <c r="C45" i="14"/>
  <c r="D20" i="14"/>
  <c r="C20" i="14"/>
  <c r="D31" i="13"/>
  <c r="C31" i="13"/>
  <c r="D29" i="13"/>
  <c r="C29" i="13"/>
  <c r="D23" i="13"/>
  <c r="C23" i="13"/>
  <c r="D14" i="13"/>
  <c r="C14" i="13"/>
  <c r="E13" i="13"/>
  <c r="E12" i="13"/>
  <c r="E11" i="13"/>
  <c r="E10" i="13"/>
  <c r="E9" i="13"/>
  <c r="E8" i="13"/>
  <c r="E7" i="13"/>
  <c r="E6" i="13"/>
  <c r="E5" i="13"/>
  <c r="D36" i="12"/>
  <c r="C36" i="12"/>
  <c r="D34" i="12"/>
  <c r="C34" i="12"/>
  <c r="D24" i="12"/>
  <c r="C24" i="12"/>
  <c r="D12" i="12"/>
  <c r="C12" i="12"/>
  <c r="E11" i="12"/>
  <c r="E10" i="12"/>
  <c r="E9" i="12"/>
  <c r="E8" i="12"/>
  <c r="E7" i="12"/>
  <c r="E6" i="12"/>
  <c r="E5" i="12"/>
  <c r="C31" i="11"/>
  <c r="D31" i="11"/>
  <c r="B10" i="8"/>
  <c r="B9" i="8"/>
  <c r="B8" i="8"/>
  <c r="B7" i="8"/>
  <c r="D42" i="11"/>
  <c r="C42" i="11"/>
  <c r="D40" i="11"/>
  <c r="D19" i="11"/>
  <c r="C19" i="11"/>
  <c r="E36" i="12"/>
  <c r="G10" i="17"/>
  <c r="E31" i="13"/>
  <c r="G7" i="17"/>
  <c r="E14" i="13"/>
  <c r="D7" i="17"/>
  <c r="E12" i="12"/>
  <c r="D10" i="17"/>
</calcChain>
</file>

<file path=xl/sharedStrings.xml><?xml version="1.0" encoding="utf-8"?>
<sst xmlns="http://schemas.openxmlformats.org/spreadsheetml/2006/main" count="170" uniqueCount="163">
  <si>
    <t>Knowledge of:</t>
  </si>
  <si>
    <t>-</t>
  </si>
  <si>
    <t>Development Need</t>
  </si>
  <si>
    <t>Strong Development Need</t>
  </si>
  <si>
    <t>Opportunity for Growth</t>
  </si>
  <si>
    <t>Copyright © 2017 ATD DBA Association for Talent Development (ATD)</t>
  </si>
  <si>
    <t>Solid Strength to Leverage</t>
  </si>
  <si>
    <t>Instructions</t>
  </si>
  <si>
    <t>Skills - Ability to:</t>
  </si>
  <si>
    <t>Average (Key Knowledge)</t>
  </si>
  <si>
    <t>Average (Key Skills)</t>
  </si>
  <si>
    <t>Average (Key Actions)</t>
  </si>
  <si>
    <t>Average (AOE Overall)</t>
  </si>
  <si>
    <t>TIMELINE</t>
  </si>
  <si>
    <t>KEY KNOWLEDGE, SKILLS, AND ACTIONS</t>
  </si>
  <si>
    <t>GAPS</t>
  </si>
  <si>
    <t>Role:</t>
  </si>
  <si>
    <t>AOE 5 - Sales Pipeline &amp; Forecast Management</t>
  </si>
  <si>
    <t>AOE 6 - Sales Strategy Definition &amp; Execution</t>
  </si>
  <si>
    <t>AOE 7 - Sales Team Management</t>
  </si>
  <si>
    <t>AOE 8 - Sales Coaching</t>
  </si>
  <si>
    <t>Leverages the power of sales analytics to exploit sales opportunities and ensure achievement of business results by populating and managing the sales pipeline, managing and protecting margin, developing and monitoring sales forecasts, and using CRM systems.</t>
  </si>
  <si>
    <t>Develops and implements sales strategies appropriate to market segments and customer-unique needs by monitoring emerging market trends setting; the priorities, direction, and framework for more tactical sales planning; ensuring internal organizational buy-in; leveraging innovative sales practices and automated sales tools; translating the sales strategy to actionable plans and courses of action; empowering the team to execute the strategy; and setting metrics to measure success.</t>
  </si>
  <si>
    <t>Manages sales teams effectively by analyzing sales team data (for example, forecasts and progress to goals); ensuring achievement of metrics (for example, quota and margin attainment); allocating resources and managing budgets; attracting, selecting, onboarding, developing, coaching, motivating, promoting, and terminating personnel; conducting performance reviews and career planning; removing demotivating factors in the environment; and enhancing collective team competencies.</t>
  </si>
  <si>
    <t>Uses sales coaching to develop sales teams and drive sales effectiveness by providing the structured guidance essential for developing sellers; setting clear performance expectations linked to business metrics; developing individualized coaching plans; observing and targeting performance gaps; providing on-the-job reinforcement and corrective feedback; and modeling expected behaviors.</t>
  </si>
  <si>
    <t>1. Harnesses CRM to achieve sales objectives—Utilizes CRM innovations and capabilities to automate, integrate, and expedite a range of sales tasks (for example, track and measure promotion campaigns, assess customer spend and churn, determine and set priorities around customer KPIs, synchronize schedules and appointments, communicate with customers, improve customer experiences, and coordinate planning and pursuit activities with partners).</t>
  </si>
  <si>
    <t xml:space="preserve">2. Develops and manages accurate sales pipelines—Builds, monitors, and orchestrates sales pipelines to ensure business predictability, the identification of margin-rich opportunities, and the best investment of time and effort; applies CRM tools as central repository and an enabler to record, track, analyze, and report sales pipeline data; uses pipeline insights to prioritize pursuit activities and identify deals with the highest close potential; monitors pipeline activity to ensure active nurturing of all deals and constant movement of opportunities to close; and removes stalled deals out of the pipeline to improve forecast accuracy. </t>
  </si>
  <si>
    <t>3. Develops accurate sales forecasts and reports—Develops, monitors, and communicates sales forecasts; leverages CRM capabilities to ensure accurate forecast predictability based on objective statistics; adjusts forecasts as required to accommodate emerging challenges or breakthroughs; and develops ad hoc and quarterly reports for management as required to facilitate business planning.</t>
  </si>
  <si>
    <t>4. Sets competitive pricing and protects margin—Follows company’s pricing guidelines to set competitive pricing and focuses customers on product value propositions and the financial returns associated with solutions; uses cross-selling and up-selling strategies to enhance profitability and to protect gross margin; applies pricing tools and pricing parameters appropriately in negotiating and finalizing prices with customers; and executes margin management strategies at both the account and opportunity levels to ensure bottom-line profitability (for example, discounts, product mix, use of third-party or legacy products, and add-ons).</t>
  </si>
  <si>
    <t>1. Sales process stages and requirements to advance from one stage to the next</t>
  </si>
  <si>
    <t xml:space="preserve">2. Big data-enabled analytics to manage the pipeline more effectively </t>
  </si>
  <si>
    <t>3. CRM systems and tools</t>
  </si>
  <si>
    <t>4. Forecast discipline and associated methods/processes</t>
  </si>
  <si>
    <t>5. Forecast report templates and requirements</t>
  </si>
  <si>
    <t>6. Margin management requirements and techniques</t>
  </si>
  <si>
    <t>7. Sales analytics methods</t>
  </si>
  <si>
    <t>8. Company’s pricing guidelines, including discount and approval process</t>
  </si>
  <si>
    <t>9. Financial basics (for example, balance sheet, income statement, and cash flow statement).</t>
  </si>
  <si>
    <t xml:space="preserve">1. Apply relevant account planning tools, templates, and procedures. </t>
  </si>
  <si>
    <t xml:space="preserve">2. Manage and assess the quality, size, shape, and velocity of the sales pipeline. </t>
  </si>
  <si>
    <t xml:space="preserve">3. Prepare accurate and timely sales forecasts. </t>
  </si>
  <si>
    <t>4. Use margin requirements when qualifying opportunities and prospects to ensure profitability.</t>
  </si>
  <si>
    <t xml:space="preserve">5. Build a sales pipeline of high-quality opportunities and disqualify unlikely and poorly fit opportunities. </t>
  </si>
  <si>
    <t>6. Use CRM systems to enter relevant information for forecasting, resource allocation, and decision making.</t>
  </si>
  <si>
    <t>7. Conduct win-loss analysis and share insights with other stakeholders.</t>
  </si>
  <si>
    <t>Name:</t>
  </si>
  <si>
    <t>Sales Manager</t>
  </si>
  <si>
    <t>Competency Gap Assessment</t>
  </si>
  <si>
    <t>Sales Management Areas of Expertise</t>
  </si>
  <si>
    <t xml:space="preserve">1. Assesses the effectiveness of the current sales strategy—Uses broad market/industry sources, expert opinion, and historical sales data to identify emerging threats, downward trends, and market expansion opportunities; assesses quarterly results, CRM data, and voice-from-the field feedback as the basis for assessing the effectiveness of current sales strategies in achieving business objectives; and conducts root-cause analyses to determine the scope and extent of change needed. </t>
  </si>
  <si>
    <t>2. Identifies and promotes effective and innovative sales practices—Identifies key obstacles to sales effectiveness; adapts and implements competitive practices for sales improvement; and ensures sales teams have an understanding of the concept of sales effectiveness and follow adopted sales methodologies and sales processes.</t>
  </si>
  <si>
    <t>3. Creates strategic sales plans—Develops and builds consensus for the strategic plans that set or revise the sales goals, direction, and priorities of the organization; works with SMEs to develop the tools and systems support envisioned; and monitors implementation to assess success and adjusts strategy as needed.</t>
  </si>
  <si>
    <t>4. Provides leadership to accelerate strategy implementation—Develops communication and readiness strategies to generate enthusiasm for the strategy, motivate the effort needed for success, and provide the guidance essential for tactical sales planning; leverages technology; and uses events to personally champion strategy.</t>
  </si>
  <si>
    <t>5. Engages and aligns key players—Seamlessly engages internal partners in marketing, HR, sales enablement, and compensation in the work of creating strategic sales plans.</t>
  </si>
  <si>
    <t>6. Defines and implements detailed plans to execute the strategy—Defines actionable plans and courses of action along with metrics to implement the sales strategy; works with and empowers sales team to execute the strategy.</t>
  </si>
  <si>
    <t>1. Aligns tactical sales activities to strategic sales plans—Aligns everyday sales activities to strategic goals of the organization and sets priorities and expectations; identifies and addresses organizational challenges or opportunities to implement strategic sales plans.</t>
  </si>
  <si>
    <t>1. Assess performance objectively.</t>
  </si>
  <si>
    <t xml:space="preserve">2. Determine areas for improvement (skills, knowledge, or performance) for individual sales team members. </t>
  </si>
  <si>
    <t>3. Use a variety of questioning and listening techniques to facilitate self-discovery, learning, motivation, and performance improvement.</t>
  </si>
  <si>
    <t>4. Build trust with sales team members through connection, competence, and communication.</t>
  </si>
  <si>
    <t>5. Provide balanced (both positive and constructive) feedback.</t>
  </si>
  <si>
    <t xml:space="preserve">6. Assume various roles as needed in role plays to maximize learning (for example, sales person, customer, sales manager, and technical support). </t>
  </si>
  <si>
    <t>7. Balance performance improvement objectives with a recipient’s need for a healthy self-concept.</t>
  </si>
  <si>
    <t>8. Employ observation to gather the most accurate performance data.</t>
  </si>
  <si>
    <t>9. Identify “teachable moments” and use them to improve performance.</t>
  </si>
  <si>
    <t>10. Focus on both the “how” and “what” of performance improvement.</t>
  </si>
  <si>
    <t xml:space="preserve">1. Creates a climate that facilitates sales coaching—Builds trust with sales staff, uses effective questioning, works with people on goal setting, and gains agreement on the focus of the coaching sessions. </t>
  </si>
  <si>
    <t>2. Observes sales performance to identify opportunities for improvement—Uses selling opportunities to identify strengths, weaknesses, and opportunities for improvement; ensures that what is observed represents a valid, consistent pattern; and documents observations and conclusions.</t>
  </si>
  <si>
    <t xml:space="preserve">3. Balances corrective feedback with positive feedback to improve performance—Exploits and leverages teachable moments to ensure individual receptiveness to performance analysis and feedback; provides feedback in a way that recognizes what tasks are performed well; and clearly identifies performance challenges, mistakes made, and provides encouragement for improvement. </t>
  </si>
  <si>
    <t xml:space="preserve">4. Leverages motivation and reward as a key enabler of sales performance—Seeks to identify individual and team motivators and incorporates them into coaching, leading, reward, and recognition to ensure relevance; actively seeks to remove obstacles to or inhibitors of high motivation. </t>
  </si>
  <si>
    <t xml:space="preserve">5. Connects performance expectations to strategic outcomes—Ensures that indi­viduals understand how their performance relates to larger organizational or business goals. </t>
  </si>
  <si>
    <t>6. Models expected sales behaviors—Leverages sales experience to model and authentically demonstrate and reinforce sales best practices.</t>
  </si>
  <si>
    <t xml:space="preserve">7. Approaches coaching as a continuous process—Treats coaching as a process rather than an event and builds on progress made in previous coaching sessions. </t>
  </si>
  <si>
    <t>8. Focuses on both results and behaviors—Sets targets and goals around both results and desired behavior changes.</t>
  </si>
  <si>
    <t>1. Business standards of conduct and ethical guidelines</t>
  </si>
  <si>
    <t>2. Company key performance indicators (KPIs)</t>
  </si>
  <si>
    <t xml:space="preserve">3. Sales targets </t>
  </si>
  <si>
    <t>4. Sales incentive and compensation plans</t>
  </si>
  <si>
    <t>5. CRM applications and their use</t>
  </si>
  <si>
    <t>6. Pipeline management methods/tools</t>
  </si>
  <si>
    <t>7. Performance management techniques</t>
  </si>
  <si>
    <t>8. Human resources policies and procedures</t>
  </si>
  <si>
    <t xml:space="preserve">9. Organizational and operational processes </t>
  </si>
  <si>
    <t>10. Management processes and tools</t>
  </si>
  <si>
    <t xml:space="preserve">11. Margin management techniques </t>
  </si>
  <si>
    <t>12. Supply chain/order fulfillment processes/procedures</t>
  </si>
  <si>
    <t>13. SharePoint and repositories of sales collateral, tools, templates, etc.</t>
  </si>
  <si>
    <t>14. Available resources and approaches for sales talent development at individual and group level</t>
  </si>
  <si>
    <t>15. Sales force motivating and demotivating factors.</t>
  </si>
  <si>
    <t>1. Apply approved methods to personnel management (hiring, terminating, promoting).</t>
  </si>
  <si>
    <t xml:space="preserve">2. Apply best practices in motivating employees and enhancing their morale and performance. </t>
  </si>
  <si>
    <t>3. Assess individual or team strengths and weaknesses.</t>
  </si>
  <si>
    <t>4. Build strategies for counteracting competitive tactics.</t>
  </si>
  <si>
    <t>5. Ensure compliance to company policies and applicable local, national, and international laws and regulations.</t>
  </si>
  <si>
    <t>6. Ensure sales force compliance to standards of conduct and ethical guidelines.</t>
  </si>
  <si>
    <t>7. Identify and address sales force gaps (for example, training and hiring).</t>
  </si>
  <si>
    <t>8. Build a succession or short-term replacement plan to deal with staff turnover and workload redistribution.</t>
  </si>
  <si>
    <t xml:space="preserve">9. Manage business forecasts to ensure accuracy. </t>
  </si>
  <si>
    <t xml:space="preserve">10. Manage operations to minimize costs or maximize profits. </t>
  </si>
  <si>
    <t>11. Lead global, multicultural sales team.</t>
  </si>
  <si>
    <t>12. Engage sales teams.</t>
  </si>
  <si>
    <t>13. Maintain a talent pipeline.</t>
  </si>
  <si>
    <t>2. Sets budget and controls costs that impact sales margins—Establishes operating budgets, tracks spending, and drives cost-control and operational efficiencies; manages sales-related allowances and discounts to ensure appropriate margin; and re-allocates funding to address cost overruns.</t>
  </si>
  <si>
    <t xml:space="preserve">3. Aligns resources with opportunities—Collaborates with local or regional colleagues to ensure optimum opportunity coverage using available resources; ensures optimum targeting of resources to the most appropriate opportunities. </t>
  </si>
  <si>
    <t xml:space="preserve">5. Hires, promotes, and terminates sales team members—Reviews and selects qualified candidates, conducts interviews, facilitates new hire orientation, and sets expectations; identifies and promotes sales talent; provides counseling to address and resolve individual performance challenges; creates required documentation; and conducts terminations professionally and in compliance with company policy. </t>
  </si>
  <si>
    <t>4. Ensures accurate forecasting—Ensures use of innovative CRM-based planning and reporting tools/systems to establish consistency, promote accuracy, support optimum selling practices, and advance real-time management assessment; tracks performance against established metrics (for example, pipeline movement, account plans, and customer satisfaction); and develops and rolls up aggregate forecasts or financial reports.</t>
  </si>
  <si>
    <t>6. Aligns reward and recognition strategies to performance goals—Uses the most appropriate rewards to recognize excellence and advance overall sales performance; administers recognition and reward programs fairly to maintain morale and create high performance sales teams.</t>
  </si>
  <si>
    <t>7. Manages variety of sales management activities in a balanced way—Manages time effectively and prioritizes key sales management activities (for example, hiring, coaching, forecasting, reporting, and planning).</t>
  </si>
  <si>
    <t xml:space="preserve">8. Leads a global, multicultural sales force—Incorporates a global perspective in leading multi-national sales teams located in different time zones with cultural differences and varied local practices and regulations. </t>
  </si>
  <si>
    <t>1. Coaching methodology and techniques (both face-to-face and virtually)</t>
  </si>
  <si>
    <t>2. Listening and feedback delivery methods</t>
  </si>
  <si>
    <t>3. Performance critique and debriefing methods</t>
  </si>
  <si>
    <t>4. Performance observation techniques</t>
  </si>
  <si>
    <t>5. Performance review instruments and methods</t>
  </si>
  <si>
    <t>6. Sales excellence practices</t>
  </si>
  <si>
    <t>7. Generational workforce attributes and characteristics.</t>
  </si>
  <si>
    <t>1. Business profit/loss management methods</t>
  </si>
  <si>
    <t>2. Company business plans, market position, and strategic direction and goals</t>
  </si>
  <si>
    <t>4. Competitive knowledge and best practices</t>
  </si>
  <si>
    <t>3. Relationship between marketing efforts and initiatives and sales enablement</t>
  </si>
  <si>
    <t>5. Social media strategies and best practices</t>
  </si>
  <si>
    <t xml:space="preserve">6. Business standards of conduct and ethical business practices </t>
  </si>
  <si>
    <t>8. Ways to optimize online presence strategies, including social media for sales force and sales organization</t>
  </si>
  <si>
    <t>7. Cultural and market segment demographic shifts and diversity</t>
  </si>
  <si>
    <t>9. Executive relationship-building strategies</t>
  </si>
  <si>
    <t>10. Market dynamics (general and product/service-specific trends)</t>
  </si>
  <si>
    <t>11. Risk management and mitigation strategies</t>
  </si>
  <si>
    <t>12. Sales best practice and industry sales benchmarking resources</t>
  </si>
  <si>
    <t>13. Sales metrics, KPIs, and measurement methods</t>
  </si>
  <si>
    <t>14. Sales system/tool/process automation requirements.</t>
  </si>
  <si>
    <t xml:space="preserve">1. Respond to market challenges and opportunities systemically by developing actionable sales strategies. </t>
  </si>
  <si>
    <t>2. Define sales force requirements based on analysis of industry/market dynamics.</t>
  </si>
  <si>
    <t xml:space="preserve">3. Serve as a bridge between marketing and sales enablement by identifying sales activities that support marketing efforts and initiatives. </t>
  </si>
  <si>
    <t xml:space="preserve">4. Share customer feedback about products and services with the company. </t>
  </si>
  <si>
    <t>5. Span boundaries to develop cross-product/service line strategies.</t>
  </si>
  <si>
    <t>6. Build executive sponsorship at the highest levels of the company.</t>
  </si>
  <si>
    <t>7. Identify areas of risk and develop appropriate contingency plans.</t>
  </si>
  <si>
    <t xml:space="preserve">8. Identify and leverage best sales practices within the organization. </t>
  </si>
  <si>
    <t>9. Manage complex change or transformation programs for executing the sales strategy.</t>
  </si>
  <si>
    <t>10. Optimize online presence strategies, including social media for sales force and sales organization.</t>
  </si>
  <si>
    <t xml:space="preserve">7. Measures the impact of the sales strategy—Assesses the effectiveness and business impact of the new sales strategy to take mid-course corrections in order to optimize the strategy and enhance its business impact using KPIs. </t>
  </si>
  <si>
    <t>IMPORTANCE SCORE</t>
  </si>
  <si>
    <t>ASSESSMENT RATING</t>
  </si>
  <si>
    <t>Actions - S/He successfully:</t>
  </si>
  <si>
    <t>KNOWLEDGE</t>
  </si>
  <si>
    <t>SKILLS</t>
  </si>
  <si>
    <t>ACTIONS</t>
  </si>
  <si>
    <t>OVERALL</t>
  </si>
  <si>
    <t>Results Summary</t>
  </si>
  <si>
    <t>SALES MANAGEMENT AREAS OF EXPERTISE</t>
  </si>
  <si>
    <t>Strength</t>
  </si>
  <si>
    <t>-2.05 or less</t>
  </si>
  <si>
    <t>2.05 or above</t>
  </si>
  <si>
    <t>1.05 to 2.04</t>
  </si>
  <si>
    <t>-1.05 to -2.04</t>
  </si>
  <si>
    <t>-1.04 to 1.04</t>
  </si>
  <si>
    <t>Interpreting the Results</t>
  </si>
  <si>
    <t>Pathways to  Performance</t>
  </si>
  <si>
    <t>Within Range with Opportunity for Growth</t>
  </si>
  <si>
    <t>Competency Gap Legend</t>
  </si>
  <si>
    <t>SALES MANAGER INDIVIDUAL DEVELOPMENT PLAN</t>
  </si>
  <si>
    <r>
      <t>Rate the individual against each key knowledge, skill, and action (KSA) items within the four sales management areas of expertise (AOEs) using the scale below. Their competency gaps will be calculated by deducting</t>
    </r>
    <r>
      <rPr>
        <b/>
        <sz val="8"/>
        <color theme="2" tint="-0.749992370372631"/>
        <rFont val="Arial"/>
        <family val="2"/>
      </rPr>
      <t xml:space="preserve"> </t>
    </r>
    <r>
      <rPr>
        <sz val="8"/>
        <color theme="2" tint="-0.749992370372631"/>
        <rFont val="Arial"/>
        <family val="2"/>
      </rPr>
      <t xml:space="preserve">your assessment ratings for the KSAs from the importance scores found in appendix D of </t>
    </r>
    <r>
      <rPr>
        <i/>
        <sz val="8"/>
        <color theme="2" tint="-0.749992370372631"/>
        <rFont val="Arial"/>
        <family val="2"/>
      </rPr>
      <t>Success in Selling: Developing a World-Class Sales Ecosystem</t>
    </r>
    <r>
      <rPr>
        <sz val="8"/>
        <color theme="2" tint="-0.749992370372631"/>
        <rFont val="Arial"/>
        <family val="2"/>
      </rPr>
      <t xml:space="preserve"> (ATD 2015). </t>
    </r>
    <r>
      <rPr>
        <u/>
        <sz val="8"/>
        <color theme="2" tint="-0.749992370372631"/>
        <rFont val="Arial"/>
        <family val="2"/>
      </rPr>
      <t>If something is not applicable to the sales manager role in your organization, leave it blank</t>
    </r>
    <r>
      <rPr>
        <sz val="8"/>
        <color theme="2" tint="-0.749992370372631"/>
        <rFont val="Arial"/>
        <family val="2"/>
      </rPr>
      <t xml:space="preserve"> and it will not be included in the calculation of the results. Keep in mind that every KSA item in this assessment has been empirically validated as a key component of the AOE and role under evaluation. The more items you rate, the more meaningful the results will be. Once you have completed the exercise and are ready to view the results, go to the Results Summary tab. For a deep-dive view of the results, unhide columns D and E on all the AOE tabs. Use the MGMT IDP tab to outline next steps to close the individual's competency gaps. </t>
    </r>
  </si>
  <si>
    <t>Evaluate the competency gaps outlined on the results table against the Competency Gap Legend. Then, reference the Pathways to Performance diagram to inform the sales manager's individual development plan (IDP). For a deep-dive look at the results by KSA item, unhide columns D and E in each AOE tab.</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</si>
</sst>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8"/>
      <color theme="1"/>
      <name val="Arial"/>
      <family val="2"/>
    </font>
    <font>
      <sz val="9"/>
      <color theme="1"/>
      <name val="Arial"/>
      <family val="2"/>
    </font>
    <font>
      <sz val="8"/>
      <color theme="2" tint="-0.749992370372631"/>
      <name val="Arial"/>
      <family val="2"/>
    </font>
    <font>
      <sz val="8"/>
      <color rgb="FF565559"/>
      <name val="Arial"/>
      <family val="2"/>
    </font>
    <font>
      <b/>
      <sz val="8"/>
      <color theme="2" tint="-0.749992370372631"/>
      <name val="Arial"/>
      <family val="2"/>
    </font>
    <font>
      <b/>
      <sz val="8"/>
      <color theme="0"/>
      <name val="Arial"/>
      <family val="2"/>
    </font>
    <font>
      <sz val="16"/>
      <color rgb="FF565559"/>
      <name val="Arial Black"/>
      <family val="2"/>
    </font>
    <font>
      <i/>
      <sz val="9"/>
      <color theme="1"/>
      <name val="Arial"/>
      <family val="2"/>
    </font>
    <font>
      <b/>
      <i/>
      <sz val="9"/>
      <color rgb="FF565559"/>
      <name val="Arial"/>
      <family val="2"/>
    </font>
    <font>
      <b/>
      <sz val="8"/>
      <color theme="1" tint="0.14999847407452621"/>
      <name val="Arial"/>
      <family val="2"/>
    </font>
    <font>
      <b/>
      <sz val="14"/>
      <color rgb="FF565559"/>
      <name val="Arial Black"/>
      <family val="2"/>
    </font>
    <font>
      <b/>
      <sz val="16"/>
      <color rgb="FF565559"/>
      <name val="Arial Black"/>
      <family val="2"/>
    </font>
    <font>
      <sz val="14"/>
      <color rgb="FF565559"/>
      <name val="Arial Black"/>
      <family val="2"/>
    </font>
    <font>
      <u/>
      <sz val="8"/>
      <color theme="2" tint="-0.749992370372631"/>
      <name val="Arial"/>
      <family val="2"/>
    </font>
    <font>
      <i/>
      <sz val="8"/>
      <color theme="2" tint="-0.749992370372631"/>
      <name val="Arial"/>
      <family val="2"/>
    </font>
    <font>
      <b/>
      <sz val="12"/>
      <color rgb="FF565559"/>
      <name val="Arial"/>
      <family val="2"/>
    </font>
    <font>
      <b/>
      <sz val="10"/>
      <color theme="2" tint="-0.749992370372631"/>
      <name val="Arial"/>
      <family val="2"/>
    </font>
    <font>
      <b/>
      <sz val="8"/>
      <color theme="1"/>
      <name val="Arial"/>
      <family val="2"/>
    </font>
    <font>
      <b/>
      <u/>
      <sz val="12"/>
      <color rgb="FF565559"/>
      <name val="Arial"/>
      <family val="2"/>
    </font>
    <font>
      <b/>
      <sz val="16"/>
      <color rgb="FF565559"/>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565559"/>
        <bgColor indexed="64"/>
      </patternFill>
    </fill>
  </fills>
  <borders count="24">
    <border>
      <left/>
      <right/>
      <top/>
      <bottom/>
      <diagonal/>
    </border>
    <border>
      <left/>
      <right/>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top/>
      <bottom style="thin">
        <color theme="2" tint="-9.9917600024414813E-2"/>
      </bottom>
      <diagonal/>
    </border>
    <border>
      <left style="thin">
        <color theme="2" tint="-9.9917600024414813E-2"/>
      </left>
      <right style="thin">
        <color theme="2" tint="-9.9917600024414813E-2"/>
      </right>
      <top/>
      <bottom style="thin">
        <color theme="2" tint="-9.9917600024414813E-2"/>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style="thin">
        <color theme="2" tint="-9.9917600024414813E-2"/>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theme="2" tint="-9.9917600024414813E-2"/>
      </left>
      <right/>
      <top/>
      <bottom style="thin">
        <color theme="2" tint="-9.9917600024414813E-2"/>
      </bottom>
      <diagonal/>
    </border>
    <border>
      <left style="thin">
        <color theme="2" tint="-9.9887081514938816E-2"/>
      </left>
      <right style="thin">
        <color theme="2" tint="-9.9917600024414813E-2"/>
      </right>
      <top/>
      <bottom style="thin">
        <color theme="2" tint="-9.9917600024414813E-2"/>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right/>
      <top style="thin">
        <color theme="2" tint="-9.9917600024414813E-2"/>
      </top>
      <bottom style="thin">
        <color theme="2" tint="-9.9917600024414813E-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17600024414813E-2"/>
      </top>
      <bottom style="thin">
        <color theme="2" tint="-9.9948118533890809E-2"/>
      </bottom>
      <diagonal/>
    </border>
    <border>
      <left style="thin">
        <color theme="2" tint="-9.9917600024414813E-2"/>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s>
  <cellStyleXfs count="1">
    <xf numFmtId="0" fontId="0" fillId="0" borderId="0"/>
  </cellStyleXfs>
  <cellXfs count="96">
    <xf numFmtId="0" fontId="0" fillId="0" borderId="0" xfId="0"/>
    <xf numFmtId="0" fontId="1" fillId="2" borderId="0" xfId="0" applyFont="1" applyFill="1"/>
    <xf numFmtId="0" fontId="1" fillId="2" borderId="0" xfId="0" applyFont="1" applyFill="1" applyAlignment="1">
      <alignment horizontal="right"/>
    </xf>
    <xf numFmtId="0" fontId="1" fillId="4" borderId="0" xfId="0" applyFont="1" applyFill="1"/>
    <xf numFmtId="0" fontId="4" fillId="2" borderId="0" xfId="0" applyFont="1" applyFill="1"/>
    <xf numFmtId="0" fontId="3" fillId="4" borderId="0" xfId="0" applyFont="1" applyFill="1"/>
    <xf numFmtId="0" fontId="3" fillId="2" borderId="0" xfId="0" applyFont="1" applyFill="1"/>
    <xf numFmtId="0" fontId="3" fillId="2" borderId="0" xfId="0" applyFont="1" applyFill="1" applyAlignment="1">
      <alignment wrapText="1"/>
    </xf>
    <xf numFmtId="0" fontId="8" fillId="4" borderId="0" xfId="0" applyFont="1" applyFill="1"/>
    <xf numFmtId="0" fontId="8" fillId="2" borderId="0" xfId="0" applyFont="1" applyFill="1"/>
    <xf numFmtId="0" fontId="2" fillId="4" borderId="0" xfId="0" applyFont="1" applyFill="1"/>
    <xf numFmtId="0" fontId="2" fillId="2" borderId="0" xfId="0" applyFont="1" applyFill="1"/>
    <xf numFmtId="0" fontId="3" fillId="2" borderId="2" xfId="0" applyFont="1" applyFill="1" applyBorder="1" applyAlignment="1">
      <alignment horizontal="left" vertical="center" wrapText="1"/>
    </xf>
    <xf numFmtId="0" fontId="0" fillId="2" borderId="0" xfId="0" applyFill="1"/>
    <xf numFmtId="0" fontId="1" fillId="4" borderId="0" xfId="0" applyFont="1" applyFill="1" applyAlignment="1">
      <alignment horizontal="right"/>
    </xf>
    <xf numFmtId="0" fontId="3" fillId="2" borderId="4" xfId="0" applyFont="1" applyFill="1" applyBorder="1" applyAlignment="1">
      <alignment horizontal="left" vertical="center" wrapText="1"/>
    </xf>
    <xf numFmtId="2" fontId="1" fillId="4" borderId="0" xfId="0" applyNumberFormat="1" applyFont="1" applyFill="1"/>
    <xf numFmtId="2" fontId="1" fillId="2" borderId="0" xfId="0" applyNumberFormat="1" applyFont="1" applyFill="1"/>
    <xf numFmtId="2" fontId="0" fillId="2" borderId="0" xfId="0" applyNumberFormat="1" applyFill="1"/>
    <xf numFmtId="0" fontId="5" fillId="2" borderId="0" xfId="0" applyFont="1" applyFill="1" applyAlignment="1">
      <alignment wrapText="1"/>
    </xf>
    <xf numFmtId="0" fontId="6" fillId="5" borderId="10" xfId="0" applyFont="1" applyFill="1" applyBorder="1" applyAlignment="1">
      <alignment horizontal="center" vertical="center"/>
    </xf>
    <xf numFmtId="0" fontId="4" fillId="4" borderId="0" xfId="0" applyFont="1" applyFill="1" applyAlignment="1">
      <alignment horizontal="left"/>
    </xf>
    <xf numFmtId="0" fontId="12" fillId="4" borderId="0" xfId="0" applyFont="1" applyFill="1" applyAlignment="1">
      <alignment horizontal="right"/>
    </xf>
    <xf numFmtId="0" fontId="11" fillId="4" borderId="0" xfId="0" applyFont="1" applyFill="1" applyAlignment="1">
      <alignment horizontal="left"/>
    </xf>
    <xf numFmtId="2" fontId="3" fillId="2" borderId="2" xfId="0" applyNumberFormat="1" applyFont="1" applyFill="1" applyBorder="1" applyAlignment="1">
      <alignment horizontal="center" vertical="center"/>
    </xf>
    <xf numFmtId="2" fontId="5" fillId="2" borderId="0" xfId="0" applyNumberFormat="1" applyFont="1" applyFill="1" applyAlignment="1">
      <alignment wrapText="1"/>
    </xf>
    <xf numFmtId="0" fontId="3" fillId="2" borderId="0" xfId="0" applyFont="1" applyFill="1" applyAlignment="1">
      <alignment horizontal="left" vertical="top" wrapText="1"/>
    </xf>
    <xf numFmtId="2" fontId="3" fillId="2" borderId="4" xfId="0" applyNumberFormat="1" applyFont="1" applyFill="1" applyBorder="1" applyAlignment="1">
      <alignment horizontal="center" vertical="center"/>
    </xf>
    <xf numFmtId="0" fontId="5" fillId="2" borderId="0" xfId="0" applyFont="1" applyFill="1" applyBorder="1" applyAlignment="1">
      <alignment horizontal="left" wrapText="1"/>
    </xf>
    <xf numFmtId="0" fontId="6" fillId="5" borderId="17" xfId="0" applyFont="1" applyFill="1" applyBorder="1" applyAlignment="1">
      <alignment horizontal="center" vertical="center"/>
    </xf>
    <xf numFmtId="0" fontId="4" fillId="4" borderId="0" xfId="0" applyFont="1" applyFill="1" applyBorder="1" applyAlignment="1">
      <alignment horizontal="left"/>
    </xf>
    <xf numFmtId="2" fontId="1" fillId="2" borderId="3" xfId="0" applyNumberFormat="1" applyFont="1" applyFill="1" applyBorder="1" applyAlignment="1">
      <alignment horizontal="center" vertical="center"/>
    </xf>
    <xf numFmtId="0" fontId="1" fillId="2" borderId="3" xfId="0" applyFont="1" applyFill="1" applyBorder="1" applyAlignment="1">
      <alignment horizontal="right"/>
    </xf>
    <xf numFmtId="0" fontId="6" fillId="5" borderId="18" xfId="0" applyFont="1" applyFill="1" applyBorder="1" applyAlignment="1">
      <alignment horizontal="center" vertical="center"/>
    </xf>
    <xf numFmtId="0" fontId="16" fillId="4" borderId="0" xfId="0" applyFont="1" applyFill="1" applyAlignment="1">
      <alignment horizontal="right"/>
    </xf>
    <xf numFmtId="2" fontId="10" fillId="4" borderId="13" xfId="0" applyNumberFormat="1" applyFont="1" applyFill="1" applyBorder="1" applyAlignment="1">
      <alignment horizontal="right" vertical="center"/>
    </xf>
    <xf numFmtId="2" fontId="10" fillId="4" borderId="14" xfId="0" applyNumberFormat="1" applyFont="1" applyFill="1" applyBorder="1" applyAlignment="1">
      <alignment horizontal="center" vertical="center"/>
    </xf>
    <xf numFmtId="2" fontId="10" fillId="4" borderId="4" xfId="0" applyNumberFormat="1" applyFont="1" applyFill="1" applyBorder="1" applyAlignment="1">
      <alignment horizontal="right" vertical="center"/>
    </xf>
    <xf numFmtId="2" fontId="10" fillId="4" borderId="4" xfId="0" applyNumberFormat="1" applyFont="1" applyFill="1" applyBorder="1" applyAlignment="1">
      <alignment horizontal="center" vertical="center"/>
    </xf>
    <xf numFmtId="2" fontId="10" fillId="4" borderId="3" xfId="0" applyNumberFormat="1" applyFont="1" applyFill="1" applyBorder="1" applyAlignment="1">
      <alignment horizontal="right" vertical="center"/>
    </xf>
    <xf numFmtId="2" fontId="10" fillId="4" borderId="3" xfId="0" applyNumberFormat="1" applyFont="1" applyFill="1" applyBorder="1" applyAlignment="1">
      <alignment horizontal="center" vertical="center"/>
    </xf>
    <xf numFmtId="2" fontId="10" fillId="4" borderId="15" xfId="0" applyNumberFormat="1" applyFont="1" applyFill="1" applyBorder="1" applyAlignment="1">
      <alignment horizontal="center" vertical="center"/>
    </xf>
    <xf numFmtId="2" fontId="10" fillId="4" borderId="0" xfId="0" applyNumberFormat="1" applyFont="1" applyFill="1" applyBorder="1" applyAlignment="1">
      <alignment horizontal="right" vertical="center"/>
    </xf>
    <xf numFmtId="2" fontId="10" fillId="4" borderId="0" xfId="0" applyNumberFormat="1" applyFont="1" applyFill="1" applyBorder="1" applyAlignment="1">
      <alignment horizontal="center" vertical="center"/>
    </xf>
    <xf numFmtId="0" fontId="3" fillId="4" borderId="0" xfId="0" applyFont="1" applyFill="1" applyAlignment="1">
      <alignment wrapText="1"/>
    </xf>
    <xf numFmtId="0" fontId="4" fillId="2" borderId="0" xfId="0" applyFont="1" applyFill="1" applyAlignment="1">
      <alignment wrapText="1"/>
    </xf>
    <xf numFmtId="0" fontId="3" fillId="4" borderId="0" xfId="0" applyFont="1" applyFill="1" applyAlignment="1">
      <alignment horizontal="center" wrapText="1"/>
    </xf>
    <xf numFmtId="0" fontId="3" fillId="2" borderId="0" xfId="0" applyFont="1" applyFill="1" applyAlignment="1">
      <alignment horizontal="center" wrapText="1"/>
    </xf>
    <xf numFmtId="0" fontId="5" fillId="2" borderId="0" xfId="0" quotePrefix="1" applyFont="1" applyFill="1" applyAlignment="1">
      <alignment horizontal="center" wrapText="1"/>
    </xf>
    <xf numFmtId="0" fontId="3" fillId="2" borderId="0" xfId="0" quotePrefix="1" applyFont="1" applyFill="1" applyAlignment="1">
      <alignment horizontal="center" wrapText="1"/>
    </xf>
    <xf numFmtId="0" fontId="3" fillId="4" borderId="0" xfId="0" applyFont="1" applyFill="1" applyBorder="1"/>
    <xf numFmtId="0" fontId="4" fillId="2" borderId="0" xfId="0" applyFont="1" applyFill="1" applyBorder="1"/>
    <xf numFmtId="2" fontId="1" fillId="2" borderId="10" xfId="0" applyNumberFormat="1" applyFont="1" applyFill="1" applyBorder="1" applyAlignment="1">
      <alignment horizontal="left" vertical="top"/>
    </xf>
    <xf numFmtId="2" fontId="1" fillId="2" borderId="3" xfId="0" applyNumberFormat="1" applyFont="1" applyFill="1" applyBorder="1" applyAlignment="1">
      <alignment horizontal="left" vertical="top"/>
    </xf>
    <xf numFmtId="0" fontId="18" fillId="2" borderId="3" xfId="0" applyFont="1" applyFill="1" applyBorder="1" applyAlignment="1">
      <alignment horizontal="left" vertical="top" wrapText="1"/>
    </xf>
    <xf numFmtId="0" fontId="6" fillId="5" borderId="1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2" fontId="3" fillId="4" borderId="0" xfId="0" applyNumberFormat="1" applyFont="1" applyFill="1" applyBorder="1" applyAlignment="1">
      <alignment horizontal="center" vertical="center"/>
    </xf>
    <xf numFmtId="0" fontId="3" fillId="2" borderId="0" xfId="0" quotePrefix="1" applyFont="1" applyFill="1" applyBorder="1" applyAlignment="1">
      <alignment horizontal="left" vertical="center" wrapText="1"/>
    </xf>
    <xf numFmtId="0" fontId="17" fillId="4" borderId="0" xfId="0" applyFont="1" applyFill="1" applyBorder="1" applyAlignment="1">
      <alignment vertical="center" wrapText="1"/>
    </xf>
    <xf numFmtId="0" fontId="20" fillId="4" borderId="19" xfId="0" applyFont="1" applyFill="1" applyBorder="1" applyAlignment="1">
      <alignment horizontal="right"/>
    </xf>
    <xf numFmtId="0" fontId="20" fillId="4" borderId="9" xfId="0" applyFont="1" applyFill="1" applyBorder="1" applyAlignment="1">
      <alignment horizontal="right"/>
    </xf>
    <xf numFmtId="0" fontId="16" fillId="4" borderId="19" xfId="0" applyFont="1" applyFill="1" applyBorder="1" applyAlignment="1">
      <alignment horizontal="right"/>
    </xf>
    <xf numFmtId="0" fontId="17" fillId="2" borderId="0" xfId="0" applyFont="1" applyFill="1" applyBorder="1" applyAlignment="1">
      <alignment horizontal="center" vertical="center" wrapText="1"/>
    </xf>
    <xf numFmtId="0" fontId="1" fillId="2" borderId="0" xfId="0" applyFont="1" applyFill="1" applyBorder="1"/>
    <xf numFmtId="0" fontId="13" fillId="4" borderId="0" xfId="0" applyFont="1" applyFill="1" applyAlignment="1">
      <alignment horizontal="left" wrapText="1"/>
    </xf>
    <xf numFmtId="0" fontId="3" fillId="4" borderId="0" xfId="0" applyFont="1" applyFill="1" applyAlignment="1">
      <alignment horizontal="left"/>
    </xf>
    <xf numFmtId="0" fontId="17" fillId="2" borderId="1" xfId="0" applyFont="1" applyFill="1" applyBorder="1" applyAlignment="1">
      <alignment horizontal="left" wrapText="1"/>
    </xf>
    <xf numFmtId="0" fontId="3" fillId="2" borderId="0" xfId="0" applyFont="1" applyFill="1" applyBorder="1" applyAlignment="1">
      <alignment horizontal="left" wrapText="1"/>
    </xf>
    <xf numFmtId="0" fontId="5" fillId="2" borderId="0" xfId="0" applyFont="1" applyFill="1" applyBorder="1" applyAlignment="1">
      <alignment horizontal="left" wrapText="1"/>
    </xf>
    <xf numFmtId="0" fontId="7" fillId="4" borderId="9" xfId="0" applyFont="1" applyFill="1" applyBorder="1" applyAlignment="1">
      <alignment horizontal="right"/>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20" fillId="4" borderId="19" xfId="0" applyFont="1" applyFill="1" applyBorder="1" applyAlignment="1">
      <alignment horizontal="right"/>
    </xf>
    <xf numFmtId="0" fontId="17" fillId="2" borderId="1"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9" fillId="4" borderId="19" xfId="0" applyFont="1" applyFill="1" applyBorder="1" applyAlignment="1">
      <alignment horizontal="left"/>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9" fillId="4" borderId="0" xfId="0" applyFont="1" applyFill="1" applyAlignment="1">
      <alignment horizontal="left"/>
    </xf>
    <xf numFmtId="0" fontId="4" fillId="4" borderId="0" xfId="0" applyFont="1" applyFill="1" applyAlignment="1">
      <alignment horizontal="left"/>
    </xf>
    <xf numFmtId="0" fontId="4" fillId="4" borderId="0" xfId="0" applyFont="1" applyFill="1" applyBorder="1" applyAlignment="1">
      <alignment horizontal="left"/>
    </xf>
    <xf numFmtId="0" fontId="12" fillId="4" borderId="0" xfId="0" applyFont="1" applyFill="1" applyAlignment="1">
      <alignment horizontal="right"/>
    </xf>
    <xf numFmtId="0" fontId="11" fillId="4"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F6696B"/>
      <color rgb="FFFFEB84"/>
      <color rgb="FF63BE7B"/>
      <color rgb="FF565559"/>
      <color rgb="FFCCCCFF"/>
      <color rgb="FF3F9756"/>
      <color rgb="FFFF6600"/>
      <color rgb="FF00C057"/>
      <color rgb="FFFF4F2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3</xdr:col>
      <xdr:colOff>1685925</xdr:colOff>
      <xdr:row>0</xdr:row>
      <xdr:rowOff>744541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180975" y="161925"/>
          <a:ext cx="2085975" cy="582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2105025</xdr:colOff>
      <xdr:row>0</xdr:row>
      <xdr:rowOff>715966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200025" y="133350"/>
          <a:ext cx="2085975" cy="5826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2105025</xdr:colOff>
      <xdr:row>0</xdr:row>
      <xdr:rowOff>715966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200025" y="133350"/>
          <a:ext cx="2085975" cy="5826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2105025</xdr:colOff>
      <xdr:row>0</xdr:row>
      <xdr:rowOff>715966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200025" y="133350"/>
          <a:ext cx="2085975" cy="5826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2105025</xdr:colOff>
      <xdr:row>0</xdr:row>
      <xdr:rowOff>715966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200025" y="133350"/>
          <a:ext cx="2085975" cy="582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2</xdr:col>
      <xdr:colOff>1343025</xdr:colOff>
      <xdr:row>0</xdr:row>
      <xdr:rowOff>715966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200025" y="133350"/>
          <a:ext cx="2085975" cy="582616"/>
        </a:xfrm>
        <a:prstGeom prst="rect">
          <a:avLst/>
        </a:prstGeom>
      </xdr:spPr>
    </xdr:pic>
    <xdr:clientData/>
  </xdr:twoCellAnchor>
  <xdr:twoCellAnchor editAs="oneCell">
    <xdr:from>
      <xdr:col>4</xdr:col>
      <xdr:colOff>209551</xdr:colOff>
      <xdr:row>12</xdr:row>
      <xdr:rowOff>89433</xdr:rowOff>
    </xdr:from>
    <xdr:to>
      <xdr:col>6</xdr:col>
      <xdr:colOff>628651</xdr:colOff>
      <xdr:row>25</xdr:row>
      <xdr:rowOff>127375</xdr:rowOff>
    </xdr:to>
    <xdr:pic>
      <xdr:nvPicPr>
        <xdr:cNvPr id="3" name="Picture 2"/>
        <xdr:cNvPicPr>
          <a:picLocks noChangeAspect="1"/>
        </xdr:cNvPicPr>
      </xdr:nvPicPr>
      <xdr:blipFill>
        <a:blip xmlns:r="http://schemas.openxmlformats.org/officeDocument/2006/relationships" r:embed="rId2"/>
        <a:stretch>
          <a:fillRect/>
        </a:stretch>
      </xdr:blipFill>
      <xdr:spPr>
        <a:xfrm>
          <a:off x="4095751" y="2899308"/>
          <a:ext cx="2095500" cy="17905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1047750</xdr:colOff>
      <xdr:row>0</xdr:row>
      <xdr:rowOff>735016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10" t="38992" r="13018" b="40012"/>
        <a:stretch/>
      </xdr:blipFill>
      <xdr:spPr>
        <a:xfrm>
          <a:off x="180975" y="152400"/>
          <a:ext cx="2085975" cy="5826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21" workbookViewId="0">
      <selection activeCell="B33" sqref="B33:G33"/>
    </sheetView>
  </sheetViews>
  <sheetFormatPr baseColWidth="10" defaultColWidth="8.83203125" defaultRowHeight="10" x14ac:dyDescent="0"/>
  <cols>
    <col min="1" max="1" width="2.6640625" style="6" customWidth="1"/>
    <col min="2" max="2" width="5" style="7" bestFit="1" customWidth="1"/>
    <col min="3" max="3" width="1" style="47" customWidth="1"/>
    <col min="4" max="4" width="29.1640625" style="7" bestFit="1" customWidth="1"/>
    <col min="5" max="6" width="8.83203125" style="7"/>
    <col min="7" max="7" width="42.1640625" style="7" customWidth="1"/>
    <col min="8" max="8" width="2.6640625" style="6" customWidth="1"/>
    <col min="9" max="16384" width="8.83203125" style="4"/>
  </cols>
  <sheetData>
    <row r="1" spans="1:8" ht="65" customHeight="1">
      <c r="A1" s="5"/>
      <c r="B1" s="44"/>
      <c r="C1" s="46"/>
      <c r="D1" s="44"/>
      <c r="E1" s="44"/>
      <c r="F1" s="44"/>
      <c r="G1" s="44"/>
      <c r="H1" s="5"/>
    </row>
    <row r="2" spans="1:8" ht="22.5" customHeight="1">
      <c r="A2" s="5"/>
      <c r="B2" s="68" t="s">
        <v>47</v>
      </c>
      <c r="C2" s="68"/>
      <c r="D2" s="68"/>
      <c r="E2" s="68"/>
      <c r="F2" s="68"/>
      <c r="G2" s="68"/>
      <c r="H2" s="5"/>
    </row>
    <row r="3" spans="1:8">
      <c r="A3" s="5"/>
      <c r="H3" s="5"/>
    </row>
    <row r="4" spans="1:8" ht="12">
      <c r="A4" s="5"/>
      <c r="B4" s="70" t="s">
        <v>7</v>
      </c>
      <c r="C4" s="70"/>
      <c r="D4" s="70"/>
      <c r="E4" s="70"/>
      <c r="F4" s="70"/>
      <c r="G4" s="70"/>
      <c r="H4" s="5"/>
    </row>
    <row r="5" spans="1:8" ht="5" customHeight="1">
      <c r="A5" s="5"/>
      <c r="B5" s="28"/>
      <c r="C5" s="28"/>
      <c r="D5" s="28"/>
      <c r="E5" s="28"/>
      <c r="F5" s="28"/>
      <c r="G5" s="28"/>
      <c r="H5" s="5"/>
    </row>
    <row r="6" spans="1:8" s="45" customFormat="1" ht="90.75" customHeight="1">
      <c r="A6" s="44"/>
      <c r="B6" s="71" t="s">
        <v>161</v>
      </c>
      <c r="C6" s="71"/>
      <c r="D6" s="71"/>
      <c r="E6" s="71"/>
      <c r="F6" s="71"/>
      <c r="G6" s="71"/>
      <c r="H6" s="44"/>
    </row>
    <row r="7" spans="1:8">
      <c r="A7" s="5"/>
      <c r="B7" s="26"/>
      <c r="C7" s="26"/>
      <c r="D7" s="26"/>
      <c r="E7" s="26"/>
      <c r="F7" s="26"/>
      <c r="G7" s="26"/>
      <c r="H7" s="5"/>
    </row>
    <row r="8" spans="1:8">
      <c r="A8" s="5"/>
      <c r="B8" s="25">
        <v>5</v>
      </c>
      <c r="C8" s="48" t="s">
        <v>1</v>
      </c>
      <c r="D8" s="19" t="s">
        <v>6</v>
      </c>
      <c r="H8" s="5"/>
    </row>
    <row r="9" spans="1:8">
      <c r="A9" s="5"/>
      <c r="B9" s="25">
        <v>4.5</v>
      </c>
      <c r="C9" s="48"/>
      <c r="D9" s="19"/>
      <c r="H9" s="5"/>
    </row>
    <row r="10" spans="1:8">
      <c r="A10" s="5"/>
      <c r="B10" s="25">
        <v>4</v>
      </c>
      <c r="C10" s="48" t="s">
        <v>1</v>
      </c>
      <c r="D10" s="19" t="s">
        <v>150</v>
      </c>
      <c r="H10" s="5"/>
    </row>
    <row r="11" spans="1:8">
      <c r="A11" s="5"/>
      <c r="B11" s="25">
        <v>3.5</v>
      </c>
      <c r="C11" s="48"/>
      <c r="D11" s="19"/>
      <c r="H11" s="5"/>
    </row>
    <row r="12" spans="1:8">
      <c r="A12" s="5"/>
      <c r="B12" s="25">
        <v>3</v>
      </c>
      <c r="C12" s="48" t="s">
        <v>1</v>
      </c>
      <c r="D12" s="19" t="s">
        <v>4</v>
      </c>
      <c r="H12" s="5"/>
    </row>
    <row r="13" spans="1:8">
      <c r="A13" s="5"/>
      <c r="B13" s="25">
        <v>2.5</v>
      </c>
      <c r="C13" s="48"/>
      <c r="D13" s="19"/>
      <c r="H13" s="5"/>
    </row>
    <row r="14" spans="1:8">
      <c r="A14" s="5"/>
      <c r="B14" s="25">
        <v>2</v>
      </c>
      <c r="C14" s="48" t="s">
        <v>1</v>
      </c>
      <c r="D14" s="19" t="s">
        <v>2</v>
      </c>
      <c r="H14" s="5"/>
    </row>
    <row r="15" spans="1:8">
      <c r="A15" s="5"/>
      <c r="B15" s="25">
        <v>1.5</v>
      </c>
      <c r="C15" s="48"/>
      <c r="D15" s="19"/>
      <c r="H15" s="5"/>
    </row>
    <row r="16" spans="1:8">
      <c r="A16" s="5"/>
      <c r="B16" s="25">
        <v>1</v>
      </c>
      <c r="C16" s="48" t="s">
        <v>1</v>
      </c>
      <c r="D16" s="19" t="s">
        <v>3</v>
      </c>
      <c r="H16" s="5"/>
    </row>
    <row r="17" spans="1:8">
      <c r="A17" s="5"/>
      <c r="C17" s="49"/>
      <c r="H17" s="5"/>
    </row>
    <row r="18" spans="1:8" ht="12">
      <c r="A18" s="5"/>
      <c r="B18" s="70" t="s">
        <v>48</v>
      </c>
      <c r="C18" s="70"/>
      <c r="D18" s="70"/>
      <c r="E18" s="70"/>
      <c r="F18" s="70"/>
      <c r="G18" s="70"/>
      <c r="H18" s="5"/>
    </row>
    <row r="19" spans="1:8" ht="5" customHeight="1">
      <c r="A19" s="5"/>
      <c r="B19" s="28"/>
      <c r="C19" s="28"/>
      <c r="D19" s="28"/>
      <c r="E19" s="28"/>
      <c r="F19" s="28"/>
      <c r="G19" s="28"/>
      <c r="H19" s="5"/>
    </row>
    <row r="20" spans="1:8" s="51" customFormat="1">
      <c r="A20" s="50"/>
      <c r="B20" s="72" t="s">
        <v>17</v>
      </c>
      <c r="C20" s="72"/>
      <c r="D20" s="72"/>
      <c r="E20" s="72"/>
      <c r="F20" s="72"/>
      <c r="G20" s="72"/>
      <c r="H20" s="50"/>
    </row>
    <row r="21" spans="1:8" s="45" customFormat="1" ht="22.5" customHeight="1">
      <c r="A21" s="44"/>
      <c r="B21" s="71" t="s">
        <v>21</v>
      </c>
      <c r="C21" s="72"/>
      <c r="D21" s="72"/>
      <c r="E21" s="72"/>
      <c r="F21" s="72"/>
      <c r="G21" s="72"/>
      <c r="H21" s="44"/>
    </row>
    <row r="22" spans="1:8" ht="5" customHeight="1">
      <c r="A22" s="5"/>
      <c r="H22" s="5"/>
    </row>
    <row r="23" spans="1:8">
      <c r="A23" s="5"/>
      <c r="B23" s="72" t="s">
        <v>18</v>
      </c>
      <c r="C23" s="72"/>
      <c r="D23" s="72"/>
      <c r="E23" s="72"/>
      <c r="F23" s="72"/>
      <c r="G23" s="72"/>
      <c r="H23" s="5"/>
    </row>
    <row r="24" spans="1:8" s="45" customFormat="1" ht="45.75" customHeight="1">
      <c r="A24" s="44"/>
      <c r="B24" s="71" t="s">
        <v>22</v>
      </c>
      <c r="C24" s="72"/>
      <c r="D24" s="72"/>
      <c r="E24" s="72"/>
      <c r="F24" s="72"/>
      <c r="G24" s="72"/>
      <c r="H24" s="44"/>
    </row>
    <row r="25" spans="1:8" ht="5" customHeight="1">
      <c r="A25" s="5"/>
      <c r="H25" s="5"/>
    </row>
    <row r="26" spans="1:8">
      <c r="A26" s="5"/>
      <c r="B26" s="72" t="s">
        <v>19</v>
      </c>
      <c r="C26" s="72"/>
      <c r="D26" s="72"/>
      <c r="E26" s="72"/>
      <c r="F26" s="72"/>
      <c r="G26" s="72"/>
      <c r="H26" s="5"/>
    </row>
    <row r="27" spans="1:8" ht="45.75" customHeight="1">
      <c r="A27" s="5"/>
      <c r="B27" s="71" t="s">
        <v>23</v>
      </c>
      <c r="C27" s="72"/>
      <c r="D27" s="72"/>
      <c r="E27" s="72"/>
      <c r="F27" s="72"/>
      <c r="G27" s="72"/>
      <c r="H27" s="5"/>
    </row>
    <row r="28" spans="1:8" ht="5" customHeight="1">
      <c r="A28" s="5"/>
      <c r="H28" s="5"/>
    </row>
    <row r="29" spans="1:8">
      <c r="A29" s="5"/>
      <c r="B29" s="72" t="s">
        <v>20</v>
      </c>
      <c r="C29" s="72"/>
      <c r="D29" s="72"/>
      <c r="E29" s="72"/>
      <c r="F29" s="72"/>
      <c r="G29" s="72"/>
      <c r="H29" s="5"/>
    </row>
    <row r="30" spans="1:8" ht="34.5" customHeight="1">
      <c r="A30" s="5"/>
      <c r="B30" s="71" t="s">
        <v>24</v>
      </c>
      <c r="C30" s="72"/>
      <c r="D30" s="72"/>
      <c r="E30" s="72"/>
      <c r="F30" s="72"/>
      <c r="G30" s="72"/>
      <c r="H30" s="5"/>
    </row>
    <row r="31" spans="1:8">
      <c r="A31" s="5"/>
      <c r="H31" s="5"/>
    </row>
    <row r="32" spans="1:8">
      <c r="A32" s="5"/>
      <c r="B32" s="69"/>
      <c r="C32" s="69"/>
      <c r="D32" s="69"/>
      <c r="E32" s="69"/>
      <c r="F32" s="69"/>
      <c r="G32" s="69"/>
      <c r="H32" s="5"/>
    </row>
    <row r="33" spans="1:8">
      <c r="A33" s="5"/>
      <c r="B33" s="69" t="s">
        <v>5</v>
      </c>
      <c r="C33" s="69"/>
      <c r="D33" s="69"/>
      <c r="E33" s="69"/>
      <c r="F33" s="69"/>
      <c r="G33" s="69"/>
      <c r="H33" s="5"/>
    </row>
  </sheetData>
  <mergeCells count="14">
    <mergeCell ref="B2:G2"/>
    <mergeCell ref="B33:G33"/>
    <mergeCell ref="B32:G32"/>
    <mergeCell ref="B4:G4"/>
    <mergeCell ref="B6:G6"/>
    <mergeCell ref="B21:G21"/>
    <mergeCell ref="B18:G18"/>
    <mergeCell ref="B20:G20"/>
    <mergeCell ref="B23:G23"/>
    <mergeCell ref="B24:G24"/>
    <mergeCell ref="B26:G26"/>
    <mergeCell ref="B27:G27"/>
    <mergeCell ref="B29:G29"/>
    <mergeCell ref="B30:G30"/>
  </mergeCells>
  <conditionalFormatting sqref="B8:B16">
    <cfRule type="colorScale" priority="1">
      <colorScale>
        <cfvo type="num" val="1"/>
        <cfvo type="num" val="2.5"/>
        <cfvo type="num" val="5"/>
        <color rgb="FFF8696B"/>
        <color rgb="FFFFEB84"/>
        <color rgb="FF63BE7B"/>
      </colorScale>
    </cfRule>
  </conditionalFormatting>
  <pageMargins left="0.7" right="0.7" top="0.75" bottom="0.75" header="0.3" footer="0.3"/>
  <pageSetup scale="82" orientation="portrait" verticalDpi="0"/>
  <colBreaks count="1" manualBreakCount="1">
    <brk id="8"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pane ySplit="3" topLeftCell="A4" activePane="bottomLeft" state="frozen"/>
      <selection pane="bottomLeft" activeCell="C5" sqref="C5"/>
    </sheetView>
  </sheetViews>
  <sheetFormatPr baseColWidth="10" defaultColWidth="8.83203125" defaultRowHeight="10" x14ac:dyDescent="0"/>
  <cols>
    <col min="1" max="1" width="2.6640625" style="1" customWidth="1"/>
    <col min="2" max="2" width="92" style="1" customWidth="1"/>
    <col min="3" max="3" width="12.5" style="1" customWidth="1"/>
    <col min="4" max="5" width="12.5" style="1" hidden="1" customWidth="1"/>
    <col min="6" max="6" width="2.6640625" style="1" customWidth="1"/>
    <col min="7" max="16384" width="8.83203125" style="1"/>
  </cols>
  <sheetData>
    <row r="1" spans="1:6" ht="65" customHeight="1">
      <c r="A1" s="3"/>
      <c r="B1" s="73" t="str">
        <f>Instructions!B2</f>
        <v>Competency Gap Assessment</v>
      </c>
      <c r="C1" s="73"/>
      <c r="D1" s="73"/>
      <c r="E1" s="73"/>
      <c r="F1" s="3"/>
    </row>
    <row r="2" spans="1:6" ht="18">
      <c r="A2" s="3"/>
      <c r="B2" s="80" t="str">
        <f>Instructions!B20</f>
        <v>AOE 5 - Sales Pipeline &amp; Forecast Management</v>
      </c>
      <c r="C2" s="80"/>
      <c r="D2" s="80"/>
      <c r="E2" s="80"/>
      <c r="F2" s="3"/>
    </row>
    <row r="3" spans="1:6" ht="25" customHeight="1">
      <c r="A3" s="3"/>
      <c r="B3" s="20" t="s">
        <v>14</v>
      </c>
      <c r="C3" s="56" t="s">
        <v>142</v>
      </c>
      <c r="D3" s="55" t="s">
        <v>141</v>
      </c>
      <c r="E3" s="29" t="s">
        <v>15</v>
      </c>
      <c r="F3" s="3"/>
    </row>
    <row r="4" spans="1:6" s="11" customFormat="1" ht="11">
      <c r="A4" s="10"/>
      <c r="B4" s="74" t="s">
        <v>0</v>
      </c>
      <c r="C4" s="75"/>
      <c r="D4" s="75"/>
      <c r="E4" s="75"/>
      <c r="F4" s="10"/>
    </row>
    <row r="5" spans="1:6" ht="11.25" customHeight="1">
      <c r="A5" s="3"/>
      <c r="B5" s="12" t="s">
        <v>29</v>
      </c>
      <c r="C5" s="24"/>
      <c r="D5" s="24">
        <v>4.0599999999999996</v>
      </c>
      <c r="E5" s="24" t="str">
        <f>IF(C5&gt;0,D5-C5,"N/A")</f>
        <v>N/A</v>
      </c>
      <c r="F5" s="3"/>
    </row>
    <row r="6" spans="1:6" ht="11.25" customHeight="1">
      <c r="A6" s="3"/>
      <c r="B6" s="12" t="s">
        <v>30</v>
      </c>
      <c r="C6" s="24"/>
      <c r="D6" s="24">
        <v>3.69</v>
      </c>
      <c r="E6" s="24" t="str">
        <f t="shared" ref="E6:E13" si="0">IF(C6&gt;0,D6-C6,"N/A")</f>
        <v>N/A</v>
      </c>
      <c r="F6" s="3"/>
    </row>
    <row r="7" spans="1:6" ht="11.25" customHeight="1">
      <c r="A7" s="3"/>
      <c r="B7" s="12" t="s">
        <v>31</v>
      </c>
      <c r="C7" s="24"/>
      <c r="D7" s="24">
        <v>4</v>
      </c>
      <c r="E7" s="24" t="str">
        <f t="shared" si="0"/>
        <v>N/A</v>
      </c>
      <c r="F7" s="3"/>
    </row>
    <row r="8" spans="1:6" ht="11.25" customHeight="1">
      <c r="A8" s="3"/>
      <c r="B8" s="12" t="s">
        <v>32</v>
      </c>
      <c r="C8" s="24"/>
      <c r="D8" s="24">
        <v>3.75</v>
      </c>
      <c r="E8" s="24" t="str">
        <f t="shared" si="0"/>
        <v>N/A</v>
      </c>
      <c r="F8" s="3"/>
    </row>
    <row r="9" spans="1:6" ht="11.25" customHeight="1">
      <c r="A9" s="3"/>
      <c r="B9" s="12" t="s">
        <v>33</v>
      </c>
      <c r="C9" s="24"/>
      <c r="D9" s="24">
        <v>3.63</v>
      </c>
      <c r="E9" s="24" t="str">
        <f t="shared" si="0"/>
        <v>N/A</v>
      </c>
      <c r="F9" s="3"/>
    </row>
    <row r="10" spans="1:6" ht="11.25" customHeight="1">
      <c r="A10" s="3"/>
      <c r="B10" s="12" t="s">
        <v>34</v>
      </c>
      <c r="C10" s="24"/>
      <c r="D10" s="24">
        <v>3.31</v>
      </c>
      <c r="E10" s="24" t="str">
        <f t="shared" si="0"/>
        <v>N/A</v>
      </c>
      <c r="F10" s="3"/>
    </row>
    <row r="11" spans="1:6" ht="11.25" customHeight="1">
      <c r="A11" s="3"/>
      <c r="B11" s="12" t="s">
        <v>35</v>
      </c>
      <c r="C11" s="24"/>
      <c r="D11" s="24">
        <v>3.56</v>
      </c>
      <c r="E11" s="24" t="str">
        <f t="shared" si="0"/>
        <v>N/A</v>
      </c>
      <c r="F11" s="3"/>
    </row>
    <row r="12" spans="1:6" ht="11.25" customHeight="1">
      <c r="A12" s="3"/>
      <c r="B12" s="12" t="s">
        <v>36</v>
      </c>
      <c r="C12" s="24"/>
      <c r="D12" s="24">
        <v>3.81</v>
      </c>
      <c r="E12" s="24" t="str">
        <f t="shared" si="0"/>
        <v>N/A</v>
      </c>
      <c r="F12" s="3"/>
    </row>
    <row r="13" spans="1:6" ht="11.25" customHeight="1">
      <c r="A13" s="3"/>
      <c r="B13" s="12" t="s">
        <v>37</v>
      </c>
      <c r="C13" s="24"/>
      <c r="D13" s="24">
        <v>3.06</v>
      </c>
      <c r="E13" s="24" t="str">
        <f t="shared" si="0"/>
        <v>N/A</v>
      </c>
      <c r="F13" s="3"/>
    </row>
    <row r="14" spans="1:6">
      <c r="A14" s="3"/>
      <c r="B14" s="35" t="s">
        <v>9</v>
      </c>
      <c r="C14" s="36" t="e">
        <f>AVERAGE(C5:C13)</f>
        <v>#DIV/0!</v>
      </c>
      <c r="D14" s="36">
        <f>AVERAGE(D5:D13)</f>
        <v>3.652222222222222</v>
      </c>
      <c r="E14" s="41" t="e">
        <f>AVERAGE(E5:E13)</f>
        <v>#DIV/0!</v>
      </c>
      <c r="F14" s="3"/>
    </row>
    <row r="15" spans="1:6" s="9" customFormat="1" ht="11">
      <c r="A15" s="8"/>
      <c r="B15" s="76" t="s">
        <v>8</v>
      </c>
      <c r="C15" s="77"/>
      <c r="D15" s="77"/>
      <c r="E15" s="77"/>
      <c r="F15" s="8"/>
    </row>
    <row r="16" spans="1:6" ht="11.25" customHeight="1">
      <c r="A16" s="3"/>
      <c r="B16" s="12" t="s">
        <v>38</v>
      </c>
      <c r="C16" s="24"/>
      <c r="D16" s="24">
        <v>3.81</v>
      </c>
      <c r="E16" s="24" t="str">
        <f>IF(C16&gt;0,D16-C16,"N/A")</f>
        <v>N/A</v>
      </c>
      <c r="F16" s="3"/>
    </row>
    <row r="17" spans="1:6" ht="11.25" customHeight="1">
      <c r="A17" s="3"/>
      <c r="B17" s="12" t="s">
        <v>39</v>
      </c>
      <c r="C17" s="24"/>
      <c r="D17" s="24">
        <v>4.0599999999999996</v>
      </c>
      <c r="E17" s="24" t="str">
        <f t="shared" ref="E17:E22" si="1">IF(C17&gt;0,D17-C17,"N/A")</f>
        <v>N/A</v>
      </c>
      <c r="F17" s="3"/>
    </row>
    <row r="18" spans="1:6" ht="11.25" customHeight="1">
      <c r="A18" s="3"/>
      <c r="B18" s="12" t="s">
        <v>40</v>
      </c>
      <c r="C18" s="24"/>
      <c r="D18" s="24">
        <v>4.13</v>
      </c>
      <c r="E18" s="24" t="str">
        <f t="shared" si="1"/>
        <v>N/A</v>
      </c>
      <c r="F18" s="3"/>
    </row>
    <row r="19" spans="1:6" ht="11.25" customHeight="1">
      <c r="A19" s="3"/>
      <c r="B19" s="12" t="s">
        <v>41</v>
      </c>
      <c r="C19" s="24"/>
      <c r="D19" s="24">
        <v>3.63</v>
      </c>
      <c r="E19" s="24" t="str">
        <f t="shared" si="1"/>
        <v>N/A</v>
      </c>
      <c r="F19" s="3"/>
    </row>
    <row r="20" spans="1:6" ht="11.25" customHeight="1">
      <c r="A20" s="3"/>
      <c r="B20" s="12" t="s">
        <v>42</v>
      </c>
      <c r="C20" s="24"/>
      <c r="D20" s="24">
        <v>4.1900000000000004</v>
      </c>
      <c r="E20" s="24" t="str">
        <f t="shared" si="1"/>
        <v>N/A</v>
      </c>
      <c r="F20" s="3"/>
    </row>
    <row r="21" spans="1:6" ht="11.25" customHeight="1">
      <c r="A21" s="3"/>
      <c r="B21" s="12" t="s">
        <v>43</v>
      </c>
      <c r="C21" s="24"/>
      <c r="D21" s="24">
        <v>4</v>
      </c>
      <c r="E21" s="24" t="str">
        <f t="shared" si="1"/>
        <v>N/A</v>
      </c>
      <c r="F21" s="3"/>
    </row>
    <row r="22" spans="1:6" ht="11.25" customHeight="1">
      <c r="A22" s="3"/>
      <c r="B22" s="12" t="s">
        <v>44</v>
      </c>
      <c r="C22" s="24"/>
      <c r="D22" s="24">
        <v>3.38</v>
      </c>
      <c r="E22" s="24" t="str">
        <f t="shared" si="1"/>
        <v>N/A</v>
      </c>
      <c r="F22" s="3"/>
    </row>
    <row r="23" spans="1:6" s="17" customFormat="1">
      <c r="A23" s="16"/>
      <c r="B23" s="37" t="s">
        <v>10</v>
      </c>
      <c r="C23" s="38" t="e">
        <f>AVERAGE(C16:C22)</f>
        <v>#DIV/0!</v>
      </c>
      <c r="D23" s="38">
        <f>AVERAGE(D16:D22)</f>
        <v>3.8857142857142857</v>
      </c>
      <c r="E23" s="38" t="e">
        <f>AVERAGE(E16:E22)</f>
        <v>#DIV/0!</v>
      </c>
      <c r="F23" s="16"/>
    </row>
    <row r="24" spans="1:6" s="13" customFormat="1" ht="11.25" customHeight="1">
      <c r="A24" s="8"/>
      <c r="B24" s="78" t="s">
        <v>143</v>
      </c>
      <c r="C24" s="79"/>
      <c r="D24" s="79"/>
      <c r="E24" s="79"/>
      <c r="F24" s="8"/>
    </row>
    <row r="25" spans="1:6" s="13" customFormat="1" ht="30">
      <c r="A25" s="3"/>
      <c r="B25" s="12" t="s">
        <v>25</v>
      </c>
      <c r="C25" s="24"/>
      <c r="D25" s="24">
        <v>4</v>
      </c>
      <c r="E25" s="24" t="str">
        <f>IF(C25&gt;0,D25-C25,"N/A")</f>
        <v>N/A</v>
      </c>
      <c r="F25" s="3"/>
    </row>
    <row r="26" spans="1:6" s="13" customFormat="1" ht="58.5" customHeight="1">
      <c r="A26" s="3"/>
      <c r="B26" s="12" t="s">
        <v>26</v>
      </c>
      <c r="C26" s="24"/>
      <c r="D26" s="24">
        <v>4.13</v>
      </c>
      <c r="E26" s="24" t="str">
        <f t="shared" ref="E26:E28" si="2">IF(C26&gt;0,D26-C26,"N/A")</f>
        <v>N/A</v>
      </c>
      <c r="F26" s="3"/>
    </row>
    <row r="27" spans="1:6" s="13" customFormat="1" ht="30">
      <c r="A27" s="3"/>
      <c r="B27" s="12" t="s">
        <v>27</v>
      </c>
      <c r="C27" s="24"/>
      <c r="D27" s="24">
        <v>4.3099999999999996</v>
      </c>
      <c r="E27" s="24" t="str">
        <f t="shared" si="2"/>
        <v>N/A</v>
      </c>
      <c r="F27" s="3"/>
    </row>
    <row r="28" spans="1:6" s="13" customFormat="1" ht="58.5" customHeight="1">
      <c r="A28" s="3"/>
      <c r="B28" s="12" t="s">
        <v>28</v>
      </c>
      <c r="C28" s="24"/>
      <c r="D28" s="24">
        <v>4.25</v>
      </c>
      <c r="E28" s="24" t="str">
        <f t="shared" si="2"/>
        <v>N/A</v>
      </c>
      <c r="F28" s="3"/>
    </row>
    <row r="29" spans="1:6" s="18" customFormat="1" ht="11.25" customHeight="1">
      <c r="A29" s="16"/>
      <c r="B29" s="37" t="s">
        <v>11</v>
      </c>
      <c r="C29" s="38" t="e">
        <f>AVERAGE(C25:C28)</f>
        <v>#DIV/0!</v>
      </c>
      <c r="D29" s="38">
        <f>AVERAGE(D25:D28)</f>
        <v>4.1724999999999994</v>
      </c>
      <c r="E29" s="38" t="e">
        <f>AVERAGE(E25:E28)</f>
        <v>#DIV/0!</v>
      </c>
      <c r="F29" s="16"/>
    </row>
    <row r="30" spans="1:6" s="18" customFormat="1" ht="11.25" customHeight="1">
      <c r="A30" s="16"/>
      <c r="B30" s="42"/>
      <c r="C30" s="43"/>
      <c r="D30" s="43"/>
      <c r="E30" s="43"/>
      <c r="F30" s="16"/>
    </row>
    <row r="31" spans="1:6" s="17" customFormat="1">
      <c r="A31" s="16"/>
      <c r="B31" s="39" t="s">
        <v>12</v>
      </c>
      <c r="C31" s="40" t="e">
        <f>AVERAGE(C5:C13,C16:C22,C25:C28)</f>
        <v>#DIV/0!</v>
      </c>
      <c r="D31" s="40">
        <f>AVERAGE(D5:D13,D16:D22,D25:D28)</f>
        <v>3.8380000000000001</v>
      </c>
      <c r="E31" s="40" t="e">
        <f>AVERAGE(E5:E13,E16:E22,E25:E28)</f>
        <v>#DIV/0!</v>
      </c>
      <c r="F31" s="16"/>
    </row>
    <row r="32" spans="1:6" ht="14" customHeight="1">
      <c r="A32" s="3"/>
      <c r="B32" s="5" t="str">
        <f>Instructions!B33</f>
        <v>Copyright © 2017 ATD DBA Association for Talent Development (ATD)</v>
      </c>
      <c r="C32" s="3"/>
      <c r="D32" s="3"/>
      <c r="E32" s="3"/>
      <c r="F32" s="3"/>
    </row>
  </sheetData>
  <mergeCells count="5">
    <mergeCell ref="B1:E1"/>
    <mergeCell ref="B4:E4"/>
    <mergeCell ref="B15:E15"/>
    <mergeCell ref="B24:E24"/>
    <mergeCell ref="B2:E2"/>
  </mergeCells>
  <conditionalFormatting sqref="E25:E31 E5:E14 E16:E23">
    <cfRule type="colorScale" priority="1">
      <colorScale>
        <cfvo type="num" val="-2.0499999999999998"/>
        <cfvo type="num" val="0"/>
        <cfvo type="num" val="2.0499999999999998"/>
        <color rgb="FF63BE7B"/>
        <color rgb="FFFFEB84"/>
        <color rgb="FFF8696B"/>
      </colorScale>
    </cfRule>
  </conditionalFormatting>
  <dataValidations count="1">
    <dataValidation type="list" allowBlank="1" showInputMessage="1" showErrorMessage="1" sqref="C16:C22 C25:C28">
      <formula1>$C$12:$C$14</formula1>
    </dataValidation>
  </dataValidations>
  <pageMargins left="0.7" right="0.7" top="0.75" bottom="0.75" header="0.3" footer="0.3"/>
  <pageSetup scale="57" orientation="portrait"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Instructions!$B$8:$B$16</xm:f>
          </x14:formula1>
          <xm:sqref>C5:C13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pane ySplit="3" topLeftCell="A4" activePane="bottomLeft" state="frozen"/>
      <selection pane="bottomLeft" activeCell="C5" sqref="C5"/>
    </sheetView>
  </sheetViews>
  <sheetFormatPr baseColWidth="10" defaultColWidth="8.83203125" defaultRowHeight="10" x14ac:dyDescent="0"/>
  <cols>
    <col min="1" max="1" width="2.6640625" style="1" customWidth="1"/>
    <col min="2" max="2" width="92" style="1" customWidth="1"/>
    <col min="3" max="3" width="12.5" style="1" customWidth="1"/>
    <col min="4" max="5" width="12.5" style="1" hidden="1" customWidth="1"/>
    <col min="6" max="6" width="2.6640625" style="1" customWidth="1"/>
    <col min="7" max="16384" width="8.83203125" style="1"/>
  </cols>
  <sheetData>
    <row r="1" spans="1:6" ht="65" customHeight="1">
      <c r="A1" s="3"/>
      <c r="B1" s="73" t="str">
        <f>'AOE 5'!B1:E1</f>
        <v>Competency Gap Assessment</v>
      </c>
      <c r="C1" s="73"/>
      <c r="D1" s="73"/>
      <c r="E1" s="73"/>
      <c r="F1" s="3"/>
    </row>
    <row r="2" spans="1:6" ht="18">
      <c r="A2" s="3"/>
      <c r="B2" s="80" t="str">
        <f>Instructions!B23</f>
        <v>AOE 6 - Sales Strategy Definition &amp; Execution</v>
      </c>
      <c r="C2" s="80"/>
      <c r="D2" s="80"/>
      <c r="E2" s="80"/>
      <c r="F2" s="3"/>
    </row>
    <row r="3" spans="1:6" ht="25" customHeight="1">
      <c r="A3" s="3"/>
      <c r="B3" s="56" t="str">
        <f>'AOE 5'!B3</f>
        <v>KEY KNOWLEDGE, SKILLS, AND ACTIONS</v>
      </c>
      <c r="C3" s="56" t="str">
        <f>'AOE 5'!C3</f>
        <v>ASSESSMENT RATING</v>
      </c>
      <c r="D3" s="56" t="str">
        <f>'AOE 5'!D3</f>
        <v>IMPORTANCE SCORE</v>
      </c>
      <c r="E3" s="56" t="str">
        <f>'AOE 5'!E3</f>
        <v>GAPS</v>
      </c>
      <c r="F3" s="3"/>
    </row>
    <row r="4" spans="1:6" s="11" customFormat="1" ht="11">
      <c r="A4" s="10"/>
      <c r="B4" s="74" t="str">
        <f>'AOE 5'!B4:E4</f>
        <v>Knowledge of:</v>
      </c>
      <c r="C4" s="75"/>
      <c r="D4" s="75"/>
      <c r="E4" s="75"/>
      <c r="F4" s="10"/>
    </row>
    <row r="5" spans="1:6">
      <c r="A5" s="3"/>
      <c r="B5" s="12" t="s">
        <v>116</v>
      </c>
      <c r="C5" s="24"/>
      <c r="D5" s="24">
        <v>4</v>
      </c>
      <c r="E5" s="24" t="str">
        <f>IF(C5&gt;0,D5-C5,"N/A")</f>
        <v>N/A</v>
      </c>
      <c r="F5" s="3"/>
    </row>
    <row r="6" spans="1:6">
      <c r="A6" s="3"/>
      <c r="B6" s="12" t="s">
        <v>117</v>
      </c>
      <c r="C6" s="24"/>
      <c r="D6" s="24">
        <v>4.3</v>
      </c>
      <c r="E6" s="24" t="str">
        <f t="shared" ref="E6:E18" si="0">IF(C6&gt;0,D6-C6,"N/A")</f>
        <v>N/A</v>
      </c>
      <c r="F6" s="3"/>
    </row>
    <row r="7" spans="1:6">
      <c r="A7" s="3"/>
      <c r="B7" s="12" t="s">
        <v>119</v>
      </c>
      <c r="C7" s="24"/>
      <c r="D7" s="24">
        <v>3.95</v>
      </c>
      <c r="E7" s="24" t="str">
        <f t="shared" si="0"/>
        <v>N/A</v>
      </c>
      <c r="F7" s="3"/>
    </row>
    <row r="8" spans="1:6">
      <c r="A8" s="3"/>
      <c r="B8" s="12" t="s">
        <v>118</v>
      </c>
      <c r="C8" s="24"/>
      <c r="D8" s="24">
        <v>3.95</v>
      </c>
      <c r="E8" s="24" t="str">
        <f t="shared" si="0"/>
        <v>N/A</v>
      </c>
      <c r="F8" s="3"/>
    </row>
    <row r="9" spans="1:6">
      <c r="A9" s="3"/>
      <c r="B9" s="12" t="s">
        <v>120</v>
      </c>
      <c r="C9" s="24"/>
      <c r="D9" s="24">
        <v>3.4</v>
      </c>
      <c r="E9" s="24" t="str">
        <f t="shared" si="0"/>
        <v>N/A</v>
      </c>
      <c r="F9" s="3"/>
    </row>
    <row r="10" spans="1:6">
      <c r="A10" s="3"/>
      <c r="B10" s="12" t="s">
        <v>121</v>
      </c>
      <c r="C10" s="24"/>
      <c r="D10" s="24">
        <v>3.95</v>
      </c>
      <c r="E10" s="24" t="str">
        <f t="shared" si="0"/>
        <v>N/A</v>
      </c>
      <c r="F10" s="3"/>
    </row>
    <row r="11" spans="1:6">
      <c r="A11" s="3"/>
      <c r="B11" s="12" t="s">
        <v>123</v>
      </c>
      <c r="C11" s="24"/>
      <c r="D11" s="24">
        <v>3.8</v>
      </c>
      <c r="E11" s="24" t="str">
        <f t="shared" si="0"/>
        <v>N/A</v>
      </c>
      <c r="F11" s="3"/>
    </row>
    <row r="12" spans="1:6">
      <c r="A12" s="3"/>
      <c r="B12" s="12" t="s">
        <v>122</v>
      </c>
      <c r="C12" s="24"/>
      <c r="D12" s="24">
        <v>3.68</v>
      </c>
      <c r="E12" s="24" t="str">
        <f t="shared" si="0"/>
        <v>N/A</v>
      </c>
      <c r="F12" s="3"/>
    </row>
    <row r="13" spans="1:6">
      <c r="A13" s="3"/>
      <c r="B13" s="12" t="s">
        <v>124</v>
      </c>
      <c r="C13" s="24"/>
      <c r="D13" s="24">
        <v>4.4000000000000004</v>
      </c>
      <c r="E13" s="24" t="str">
        <f t="shared" si="0"/>
        <v>N/A</v>
      </c>
      <c r="F13" s="3"/>
    </row>
    <row r="14" spans="1:6">
      <c r="A14" s="3"/>
      <c r="B14" s="12" t="s">
        <v>125</v>
      </c>
      <c r="C14" s="24"/>
      <c r="D14" s="24">
        <v>4.0999999999999996</v>
      </c>
      <c r="E14" s="24" t="str">
        <f t="shared" si="0"/>
        <v>N/A</v>
      </c>
      <c r="F14" s="3"/>
    </row>
    <row r="15" spans="1:6">
      <c r="A15" s="3"/>
      <c r="B15" s="12" t="s">
        <v>126</v>
      </c>
      <c r="C15" s="24"/>
      <c r="D15" s="24">
        <v>3.8</v>
      </c>
      <c r="E15" s="24" t="str">
        <f t="shared" si="0"/>
        <v>N/A</v>
      </c>
      <c r="F15" s="3"/>
    </row>
    <row r="16" spans="1:6">
      <c r="A16" s="3"/>
      <c r="B16" s="12" t="s">
        <v>127</v>
      </c>
      <c r="C16" s="24"/>
      <c r="D16" s="24">
        <v>3.7</v>
      </c>
      <c r="E16" s="24" t="str">
        <f t="shared" si="0"/>
        <v>N/A</v>
      </c>
      <c r="F16" s="3"/>
    </row>
    <row r="17" spans="1:6">
      <c r="A17" s="3"/>
      <c r="B17" s="12" t="s">
        <v>128</v>
      </c>
      <c r="C17" s="24"/>
      <c r="D17" s="24">
        <v>4.0999999999999996</v>
      </c>
      <c r="E17" s="24" t="str">
        <f t="shared" si="0"/>
        <v>N/A</v>
      </c>
      <c r="F17" s="3"/>
    </row>
    <row r="18" spans="1:6">
      <c r="A18" s="3"/>
      <c r="B18" s="12" t="s">
        <v>129</v>
      </c>
      <c r="C18" s="24"/>
      <c r="D18" s="24">
        <v>3.79</v>
      </c>
      <c r="E18" s="24" t="str">
        <f t="shared" si="0"/>
        <v>N/A</v>
      </c>
      <c r="F18" s="3"/>
    </row>
    <row r="19" spans="1:6">
      <c r="A19" s="3"/>
      <c r="B19" s="35" t="str">
        <f>'AOE 5'!B14</f>
        <v>Average (Key Knowledge)</v>
      </c>
      <c r="C19" s="36" t="e">
        <f>AVERAGE(C5:C18)</f>
        <v>#DIV/0!</v>
      </c>
      <c r="D19" s="36">
        <f>AVERAGE(D5:D18)</f>
        <v>3.922857142857143</v>
      </c>
      <c r="E19" s="41" t="e">
        <f>AVERAGE(E5:E18)</f>
        <v>#DIV/0!</v>
      </c>
      <c r="F19" s="3"/>
    </row>
    <row r="20" spans="1:6" s="9" customFormat="1" ht="11">
      <c r="A20" s="8"/>
      <c r="B20" s="76" t="str">
        <f>'AOE 5'!B15:E15</f>
        <v>Skills - Ability to:</v>
      </c>
      <c r="C20" s="77"/>
      <c r="D20" s="77"/>
      <c r="E20" s="77"/>
      <c r="F20" s="8"/>
    </row>
    <row r="21" spans="1:6">
      <c r="A21" s="3"/>
      <c r="B21" s="12" t="s">
        <v>130</v>
      </c>
      <c r="C21" s="24"/>
      <c r="D21" s="24">
        <v>4.3499999999999996</v>
      </c>
      <c r="E21" s="24" t="str">
        <f>IF(C21&gt;0,D21-C21,"N/A")</f>
        <v>N/A</v>
      </c>
      <c r="F21" s="3"/>
    </row>
    <row r="22" spans="1:6">
      <c r="A22" s="3"/>
      <c r="B22" s="12" t="s">
        <v>131</v>
      </c>
      <c r="C22" s="24"/>
      <c r="D22" s="24">
        <v>4.05</v>
      </c>
      <c r="E22" s="24" t="str">
        <f t="shared" ref="E22:E30" si="1">IF(C22&gt;0,D22-C22,"N/A")</f>
        <v>N/A</v>
      </c>
      <c r="F22" s="3"/>
    </row>
    <row r="23" spans="1:6">
      <c r="A23" s="3"/>
      <c r="B23" s="12" t="s">
        <v>132</v>
      </c>
      <c r="C23" s="24"/>
      <c r="D23" s="24">
        <v>4.1500000000000004</v>
      </c>
      <c r="E23" s="24" t="str">
        <f t="shared" si="1"/>
        <v>N/A</v>
      </c>
      <c r="F23" s="3"/>
    </row>
    <row r="24" spans="1:6">
      <c r="A24" s="3"/>
      <c r="B24" s="12" t="s">
        <v>133</v>
      </c>
      <c r="C24" s="24"/>
      <c r="D24" s="24">
        <v>4.3</v>
      </c>
      <c r="E24" s="24" t="str">
        <f t="shared" si="1"/>
        <v>N/A</v>
      </c>
      <c r="F24" s="3"/>
    </row>
    <row r="25" spans="1:6">
      <c r="A25" s="3"/>
      <c r="B25" s="12" t="s">
        <v>134</v>
      </c>
      <c r="C25" s="24"/>
      <c r="D25" s="24">
        <v>4.05</v>
      </c>
      <c r="E25" s="24" t="str">
        <f t="shared" si="1"/>
        <v>N/A</v>
      </c>
      <c r="F25" s="3"/>
    </row>
    <row r="26" spans="1:6">
      <c r="A26" s="3"/>
      <c r="B26" s="12" t="s">
        <v>135</v>
      </c>
      <c r="C26" s="24"/>
      <c r="D26" s="24">
        <v>4.45</v>
      </c>
      <c r="E26" s="24" t="str">
        <f t="shared" si="1"/>
        <v>N/A</v>
      </c>
      <c r="F26" s="3"/>
    </row>
    <row r="27" spans="1:6">
      <c r="A27" s="3"/>
      <c r="B27" s="12" t="s">
        <v>136</v>
      </c>
      <c r="C27" s="24"/>
      <c r="D27" s="24">
        <v>4.05</v>
      </c>
      <c r="E27" s="24" t="str">
        <f t="shared" si="1"/>
        <v>N/A</v>
      </c>
      <c r="F27" s="3"/>
    </row>
    <row r="28" spans="1:6">
      <c r="A28" s="3"/>
      <c r="B28" s="12" t="s">
        <v>137</v>
      </c>
      <c r="C28" s="24"/>
      <c r="D28" s="24">
        <v>4.3</v>
      </c>
      <c r="E28" s="24" t="str">
        <f t="shared" si="1"/>
        <v>N/A</v>
      </c>
      <c r="F28" s="3"/>
    </row>
    <row r="29" spans="1:6">
      <c r="A29" s="3"/>
      <c r="B29" s="12" t="s">
        <v>138</v>
      </c>
      <c r="C29" s="24"/>
      <c r="D29" s="24">
        <v>4.3</v>
      </c>
      <c r="E29" s="24" t="str">
        <f t="shared" si="1"/>
        <v>N/A</v>
      </c>
      <c r="F29" s="3"/>
    </row>
    <row r="30" spans="1:6">
      <c r="A30" s="3"/>
      <c r="B30" s="12" t="s">
        <v>139</v>
      </c>
      <c r="C30" s="24"/>
      <c r="D30" s="24">
        <v>3.33</v>
      </c>
      <c r="E30" s="24" t="str">
        <f t="shared" si="1"/>
        <v>N/A</v>
      </c>
      <c r="F30" s="3"/>
    </row>
    <row r="31" spans="1:6" s="17" customFormat="1">
      <c r="A31" s="16"/>
      <c r="B31" s="37" t="str">
        <f>'AOE 5'!B23</f>
        <v>Average (Key Skills)</v>
      </c>
      <c r="C31" s="38" t="e">
        <f>AVERAGE(C21:C30)</f>
        <v>#DIV/0!</v>
      </c>
      <c r="D31" s="38">
        <f>AVERAGE(D21:D30)</f>
        <v>4.1329999999999991</v>
      </c>
      <c r="E31" s="38" t="e">
        <f>AVERAGE(E21:E30)</f>
        <v>#DIV/0!</v>
      </c>
      <c r="F31" s="16"/>
    </row>
    <row r="32" spans="1:6" s="13" customFormat="1" ht="11.25" customHeight="1">
      <c r="A32" s="8"/>
      <c r="B32" s="78" t="str">
        <f>'AOE 5'!B24:E24</f>
        <v>Actions - S/He successfully:</v>
      </c>
      <c r="C32" s="79"/>
      <c r="D32" s="79"/>
      <c r="E32" s="79"/>
      <c r="F32" s="8"/>
    </row>
    <row r="33" spans="1:6" s="13" customFormat="1" ht="11.25" customHeight="1">
      <c r="A33" s="3"/>
      <c r="B33" s="12" t="s">
        <v>49</v>
      </c>
      <c r="C33" s="24"/>
      <c r="D33" s="24">
        <v>4.55</v>
      </c>
      <c r="E33" s="24" t="str">
        <f>IF(C33&gt;0,D33-C33,"N/A")</f>
        <v>N/A</v>
      </c>
      <c r="F33" s="3"/>
    </row>
    <row r="34" spans="1:6" s="13" customFormat="1" ht="11.25" customHeight="1">
      <c r="A34" s="3"/>
      <c r="B34" s="12" t="s">
        <v>50</v>
      </c>
      <c r="C34" s="24"/>
      <c r="D34" s="24">
        <v>4.25</v>
      </c>
      <c r="E34" s="24" t="str">
        <f t="shared" ref="E34:E39" si="2">IF(C34&gt;0,D34-C34,"N/A")</f>
        <v>N/A</v>
      </c>
      <c r="F34" s="3"/>
    </row>
    <row r="35" spans="1:6" s="13" customFormat="1" ht="11.25" customHeight="1">
      <c r="A35" s="3"/>
      <c r="B35" s="12" t="s">
        <v>51</v>
      </c>
      <c r="C35" s="24"/>
      <c r="D35" s="24">
        <v>4.3</v>
      </c>
      <c r="E35" s="24" t="str">
        <f t="shared" si="2"/>
        <v>N/A</v>
      </c>
      <c r="F35" s="3"/>
    </row>
    <row r="36" spans="1:6" s="13" customFormat="1" ht="11.25" customHeight="1">
      <c r="A36" s="3"/>
      <c r="B36" s="12" t="s">
        <v>52</v>
      </c>
      <c r="C36" s="24"/>
      <c r="D36" s="24">
        <v>4.4000000000000004</v>
      </c>
      <c r="E36" s="24" t="str">
        <f t="shared" si="2"/>
        <v>N/A</v>
      </c>
      <c r="F36" s="3"/>
    </row>
    <row r="37" spans="1:6" s="13" customFormat="1" ht="11.25" customHeight="1">
      <c r="A37" s="3"/>
      <c r="B37" s="12" t="s">
        <v>53</v>
      </c>
      <c r="C37" s="24"/>
      <c r="D37" s="24">
        <v>4.5</v>
      </c>
      <c r="E37" s="24" t="str">
        <f t="shared" si="2"/>
        <v>N/A</v>
      </c>
      <c r="F37" s="3"/>
    </row>
    <row r="38" spans="1:6" s="13" customFormat="1" ht="11.25" customHeight="1">
      <c r="A38" s="3"/>
      <c r="B38" s="12" t="s">
        <v>54</v>
      </c>
      <c r="C38" s="24"/>
      <c r="D38" s="24">
        <v>4.32</v>
      </c>
      <c r="E38" s="24" t="str">
        <f t="shared" si="2"/>
        <v>N/A</v>
      </c>
      <c r="F38" s="3"/>
    </row>
    <row r="39" spans="1:6" s="13" customFormat="1" ht="11.25" customHeight="1">
      <c r="A39" s="3"/>
      <c r="B39" s="12" t="s">
        <v>140</v>
      </c>
      <c r="C39" s="24"/>
      <c r="D39" s="24">
        <v>4.3499999999999996</v>
      </c>
      <c r="E39" s="24" t="str">
        <f t="shared" si="2"/>
        <v>N/A</v>
      </c>
      <c r="F39" s="3"/>
    </row>
    <row r="40" spans="1:6" s="18" customFormat="1" ht="11.25" customHeight="1">
      <c r="A40" s="16"/>
      <c r="B40" s="37" t="str">
        <f>'AOE 5'!B29</f>
        <v>Average (Key Actions)</v>
      </c>
      <c r="C40" s="38" t="e">
        <f>AVERAGE(C33:C39)</f>
        <v>#DIV/0!</v>
      </c>
      <c r="D40" s="38">
        <f>AVERAGE(D33:D39)</f>
        <v>4.3814285714285717</v>
      </c>
      <c r="E40" s="38" t="e">
        <f>AVERAGE(E33:E39)</f>
        <v>#DIV/0!</v>
      </c>
      <c r="F40" s="16"/>
    </row>
    <row r="41" spans="1:6" s="18" customFormat="1" ht="11.25" customHeight="1">
      <c r="A41" s="16"/>
      <c r="B41" s="37"/>
      <c r="C41" s="43"/>
      <c r="D41" s="43"/>
      <c r="E41" s="43"/>
      <c r="F41" s="16"/>
    </row>
    <row r="42" spans="1:6" s="17" customFormat="1">
      <c r="A42" s="16"/>
      <c r="B42" s="37" t="str">
        <f>'AOE 5'!B31</f>
        <v>Average (AOE Overall)</v>
      </c>
      <c r="C42" s="40" t="e">
        <f>AVERAGE(C5:C18,C21:C30,C33:C39)</f>
        <v>#DIV/0!</v>
      </c>
      <c r="D42" s="40">
        <f>AVERAGE(D5:D18,D21:D30,D33:D39)</f>
        <v>4.0941935483870964</v>
      </c>
      <c r="E42" s="40" t="e">
        <f>AVERAGE(E5:E18,E21:E30,E33:E39)</f>
        <v>#DIV/0!</v>
      </c>
      <c r="F42" s="16"/>
    </row>
    <row r="43" spans="1:6" ht="14" customHeight="1">
      <c r="A43" s="3"/>
      <c r="B43" s="5" t="str">
        <f>'AOE 5'!B32</f>
        <v>Copyright © 2017 ATD DBA Association for Talent Development (ATD)</v>
      </c>
      <c r="C43" s="3"/>
      <c r="D43" s="3"/>
      <c r="E43" s="3"/>
      <c r="F43" s="3"/>
    </row>
  </sheetData>
  <mergeCells count="5">
    <mergeCell ref="B1:E1"/>
    <mergeCell ref="B4:E4"/>
    <mergeCell ref="B20:E20"/>
    <mergeCell ref="B32:E32"/>
    <mergeCell ref="B2:E2"/>
  </mergeCells>
  <conditionalFormatting sqref="E33:E42 E21:E31 E5:E19">
    <cfRule type="colorScale" priority="1">
      <colorScale>
        <cfvo type="num" val="-2.0499999999999998"/>
        <cfvo type="num" val="0"/>
        <cfvo type="num" val="2.0499999999999998"/>
        <color rgb="FF63BE7B"/>
        <color rgb="FFFFEB84"/>
        <color rgb="FFF8696B"/>
      </colorScale>
    </cfRule>
  </conditionalFormatting>
  <dataValidations count="1">
    <dataValidation type="list" allowBlank="1" showInputMessage="1" showErrorMessage="1" sqref="C21:C30 C33:C39">
      <formula1>$C$12:$C$19</formula1>
    </dataValidation>
  </dataValidations>
  <pageMargins left="0.7" right="0.7" top="0.75" bottom="0.75" header="0.3" footer="0.3"/>
  <pageSetup scale="57" orientation="portrait"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Instructions!$B$8:$B$16</xm:f>
          </x14:formula1>
          <xm:sqref>C5:C18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pane ySplit="3" topLeftCell="A4" activePane="bottomLeft" state="frozen"/>
      <selection pane="bottomLeft" activeCell="C5" sqref="C5"/>
    </sheetView>
  </sheetViews>
  <sheetFormatPr baseColWidth="10" defaultColWidth="8.83203125" defaultRowHeight="10" x14ac:dyDescent="0"/>
  <cols>
    <col min="1" max="1" width="2.6640625" style="1" customWidth="1"/>
    <col min="2" max="2" width="92" style="1" customWidth="1"/>
    <col min="3" max="3" width="12.5" style="1" customWidth="1"/>
    <col min="4" max="5" width="12.5" style="1" hidden="1" customWidth="1"/>
    <col min="6" max="6" width="2.6640625" style="1" customWidth="1"/>
    <col min="7" max="16384" width="8.83203125" style="1"/>
  </cols>
  <sheetData>
    <row r="1" spans="1:6" ht="65" customHeight="1">
      <c r="A1" s="3"/>
      <c r="B1" s="73" t="str">
        <f>'AOE 5'!B1:E1</f>
        <v>Competency Gap Assessment</v>
      </c>
      <c r="C1" s="73"/>
      <c r="D1" s="73"/>
      <c r="E1" s="73"/>
      <c r="F1" s="3"/>
    </row>
    <row r="2" spans="1:6" ht="18">
      <c r="A2" s="3"/>
      <c r="B2" s="80" t="str">
        <f>Instructions!B26</f>
        <v>AOE 7 - Sales Team Management</v>
      </c>
      <c r="C2" s="80"/>
      <c r="D2" s="80"/>
      <c r="E2" s="80"/>
      <c r="F2" s="3"/>
    </row>
    <row r="3" spans="1:6" ht="25" customHeight="1">
      <c r="A3" s="3"/>
      <c r="B3" s="56" t="str">
        <f>'AOE 5'!B3</f>
        <v>KEY KNOWLEDGE, SKILLS, AND ACTIONS</v>
      </c>
      <c r="C3" s="56" t="str">
        <f>'AOE 5'!C3</f>
        <v>ASSESSMENT RATING</v>
      </c>
      <c r="D3" s="56" t="str">
        <f>'AOE 5'!D3</f>
        <v>IMPORTANCE SCORE</v>
      </c>
      <c r="E3" s="56" t="str">
        <f>'AOE 5'!E3</f>
        <v>GAPS</v>
      </c>
      <c r="F3" s="3"/>
    </row>
    <row r="4" spans="1:6" s="11" customFormat="1" ht="11">
      <c r="A4" s="10"/>
      <c r="B4" s="74" t="str">
        <f>'AOE 5'!B4:E4</f>
        <v>Knowledge of:</v>
      </c>
      <c r="C4" s="75"/>
      <c r="D4" s="75"/>
      <c r="E4" s="75"/>
      <c r="F4" s="10"/>
    </row>
    <row r="5" spans="1:6">
      <c r="A5" s="3"/>
      <c r="B5" s="12" t="s">
        <v>74</v>
      </c>
      <c r="C5" s="24"/>
      <c r="D5" s="24">
        <v>4.3600000000000003</v>
      </c>
      <c r="E5" s="24" t="str">
        <f>IF(C5&gt;0,D5-C5,"N/A")</f>
        <v>N/A</v>
      </c>
      <c r="F5" s="3"/>
    </row>
    <row r="6" spans="1:6">
      <c r="A6" s="3"/>
      <c r="B6" s="12" t="s">
        <v>75</v>
      </c>
      <c r="C6" s="24"/>
      <c r="D6" s="24">
        <v>4.21</v>
      </c>
      <c r="E6" s="24" t="str">
        <f t="shared" ref="E6:E18" si="0">IF(C6&gt;0,D6-C6,"N/A")</f>
        <v>N/A</v>
      </c>
      <c r="F6" s="3"/>
    </row>
    <row r="7" spans="1:6">
      <c r="A7" s="3"/>
      <c r="B7" s="12" t="s">
        <v>76</v>
      </c>
      <c r="C7" s="24"/>
      <c r="D7" s="24">
        <v>4.3600000000000003</v>
      </c>
      <c r="E7" s="24" t="str">
        <f t="shared" si="0"/>
        <v>N/A</v>
      </c>
      <c r="F7" s="3"/>
    </row>
    <row r="8" spans="1:6">
      <c r="A8" s="3"/>
      <c r="B8" s="12" t="s">
        <v>77</v>
      </c>
      <c r="C8" s="24"/>
      <c r="D8" s="24">
        <v>3.79</v>
      </c>
      <c r="E8" s="24" t="str">
        <f t="shared" si="0"/>
        <v>N/A</v>
      </c>
      <c r="F8" s="3"/>
    </row>
    <row r="9" spans="1:6">
      <c r="A9" s="3"/>
      <c r="B9" s="12" t="s">
        <v>78</v>
      </c>
      <c r="C9" s="24"/>
      <c r="D9" s="24">
        <v>3.86</v>
      </c>
      <c r="E9" s="24" t="str">
        <f t="shared" si="0"/>
        <v>N/A</v>
      </c>
      <c r="F9" s="3"/>
    </row>
    <row r="10" spans="1:6">
      <c r="A10" s="3"/>
      <c r="B10" s="12" t="s">
        <v>79</v>
      </c>
      <c r="C10" s="24"/>
      <c r="D10" s="24">
        <v>4</v>
      </c>
      <c r="E10" s="24" t="str">
        <f t="shared" si="0"/>
        <v>N/A</v>
      </c>
      <c r="F10" s="3"/>
    </row>
    <row r="11" spans="1:6">
      <c r="A11" s="3"/>
      <c r="B11" s="12" t="s">
        <v>80</v>
      </c>
      <c r="C11" s="24"/>
      <c r="D11" s="24">
        <v>4</v>
      </c>
      <c r="E11" s="24" t="str">
        <f t="shared" si="0"/>
        <v>N/A</v>
      </c>
      <c r="F11" s="3"/>
    </row>
    <row r="12" spans="1:6">
      <c r="A12" s="3"/>
      <c r="B12" s="12" t="s">
        <v>81</v>
      </c>
      <c r="C12" s="24"/>
      <c r="D12" s="24">
        <v>3.5</v>
      </c>
      <c r="E12" s="24" t="str">
        <f t="shared" si="0"/>
        <v>N/A</v>
      </c>
      <c r="F12" s="3"/>
    </row>
    <row r="13" spans="1:6">
      <c r="A13" s="3"/>
      <c r="B13" s="12" t="s">
        <v>82</v>
      </c>
      <c r="C13" s="24"/>
      <c r="D13" s="24">
        <v>3.79</v>
      </c>
      <c r="E13" s="24" t="str">
        <f t="shared" si="0"/>
        <v>N/A</v>
      </c>
      <c r="F13" s="3"/>
    </row>
    <row r="14" spans="1:6">
      <c r="A14" s="3"/>
      <c r="B14" s="12" t="s">
        <v>83</v>
      </c>
      <c r="C14" s="24"/>
      <c r="D14" s="24">
        <v>3.71</v>
      </c>
      <c r="E14" s="24" t="str">
        <f t="shared" si="0"/>
        <v>N/A</v>
      </c>
      <c r="F14" s="3"/>
    </row>
    <row r="15" spans="1:6">
      <c r="A15" s="3"/>
      <c r="B15" s="12" t="s">
        <v>84</v>
      </c>
      <c r="C15" s="24"/>
      <c r="D15" s="24">
        <v>3.57</v>
      </c>
      <c r="E15" s="24" t="str">
        <f t="shared" si="0"/>
        <v>N/A</v>
      </c>
      <c r="F15" s="3"/>
    </row>
    <row r="16" spans="1:6">
      <c r="A16" s="3"/>
      <c r="B16" s="12" t="s">
        <v>85</v>
      </c>
      <c r="C16" s="24"/>
      <c r="D16" s="24">
        <v>2.86</v>
      </c>
      <c r="E16" s="24" t="str">
        <f t="shared" si="0"/>
        <v>N/A</v>
      </c>
      <c r="F16" s="3"/>
    </row>
    <row r="17" spans="1:6">
      <c r="A17" s="3"/>
      <c r="B17" s="12" t="s">
        <v>86</v>
      </c>
      <c r="C17" s="24"/>
      <c r="D17" s="24">
        <v>2.71</v>
      </c>
      <c r="E17" s="24" t="str">
        <f t="shared" si="0"/>
        <v>N/A</v>
      </c>
      <c r="F17" s="3"/>
    </row>
    <row r="18" spans="1:6">
      <c r="A18" s="3"/>
      <c r="B18" s="12" t="s">
        <v>87</v>
      </c>
      <c r="C18" s="24"/>
      <c r="D18" s="24">
        <v>3.64</v>
      </c>
      <c r="E18" s="24" t="str">
        <f t="shared" si="0"/>
        <v>N/A</v>
      </c>
      <c r="F18" s="3"/>
    </row>
    <row r="19" spans="1:6">
      <c r="A19" s="3"/>
      <c r="B19" s="15" t="s">
        <v>88</v>
      </c>
      <c r="C19" s="27"/>
      <c r="D19" s="27">
        <v>4.43</v>
      </c>
      <c r="E19" s="27" t="str">
        <f>IF(C19&gt;0,D19-C19,"N/A")</f>
        <v>N/A</v>
      </c>
      <c r="F19" s="3"/>
    </row>
    <row r="20" spans="1:6">
      <c r="A20" s="3"/>
      <c r="B20" s="35" t="str">
        <f>'AOE 5'!B14</f>
        <v>Average (Key Knowledge)</v>
      </c>
      <c r="C20" s="36" t="e">
        <f>AVERAGE(C5:C19)</f>
        <v>#DIV/0!</v>
      </c>
      <c r="D20" s="36">
        <f t="shared" ref="D20:E20" si="1">AVERAGE(D5:D19)</f>
        <v>3.786</v>
      </c>
      <c r="E20" s="41" t="e">
        <f t="shared" si="1"/>
        <v>#DIV/0!</v>
      </c>
      <c r="F20" s="3"/>
    </row>
    <row r="21" spans="1:6" s="9" customFormat="1" ht="11">
      <c r="A21" s="8"/>
      <c r="B21" s="76" t="str">
        <f>'AOE 5'!B15:E15</f>
        <v>Skills - Ability to:</v>
      </c>
      <c r="C21" s="77"/>
      <c r="D21" s="77"/>
      <c r="E21" s="77"/>
      <c r="F21" s="8"/>
    </row>
    <row r="22" spans="1:6">
      <c r="A22" s="3"/>
      <c r="B22" s="12" t="s">
        <v>89</v>
      </c>
      <c r="C22" s="24"/>
      <c r="D22" s="24">
        <v>4.07</v>
      </c>
      <c r="E22" s="24" t="str">
        <f>IF(C22&gt;0,D22-C22,"N/A")</f>
        <v>N/A</v>
      </c>
      <c r="F22" s="3"/>
    </row>
    <row r="23" spans="1:6">
      <c r="A23" s="3"/>
      <c r="B23" s="12" t="s">
        <v>90</v>
      </c>
      <c r="C23" s="24"/>
      <c r="D23" s="24">
        <v>4.1500000000000004</v>
      </c>
      <c r="E23" s="24" t="str">
        <f t="shared" ref="E23:E34" si="2">IF(C23&gt;0,D23-C23,"N/A")</f>
        <v>N/A</v>
      </c>
      <c r="F23" s="3"/>
    </row>
    <row r="24" spans="1:6">
      <c r="A24" s="3"/>
      <c r="B24" s="12" t="s">
        <v>91</v>
      </c>
      <c r="C24" s="24"/>
      <c r="D24" s="24">
        <v>4.43</v>
      </c>
      <c r="E24" s="24" t="str">
        <f t="shared" si="2"/>
        <v>N/A</v>
      </c>
      <c r="F24" s="3"/>
    </row>
    <row r="25" spans="1:6">
      <c r="A25" s="3"/>
      <c r="B25" s="12" t="s">
        <v>92</v>
      </c>
      <c r="C25" s="24"/>
      <c r="D25" s="24">
        <v>3.71</v>
      </c>
      <c r="E25" s="24" t="str">
        <f t="shared" si="2"/>
        <v>N/A</v>
      </c>
      <c r="F25" s="3"/>
    </row>
    <row r="26" spans="1:6">
      <c r="A26" s="3"/>
      <c r="B26" s="12" t="s">
        <v>93</v>
      </c>
      <c r="C26" s="24"/>
      <c r="D26" s="24">
        <v>3.79</v>
      </c>
      <c r="E26" s="24" t="str">
        <f t="shared" si="2"/>
        <v>N/A</v>
      </c>
      <c r="F26" s="3"/>
    </row>
    <row r="27" spans="1:6">
      <c r="A27" s="3"/>
      <c r="B27" s="12" t="s">
        <v>94</v>
      </c>
      <c r="C27" s="24"/>
      <c r="D27" s="24">
        <v>4.21</v>
      </c>
      <c r="E27" s="24" t="str">
        <f t="shared" si="2"/>
        <v>N/A</v>
      </c>
      <c r="F27" s="3"/>
    </row>
    <row r="28" spans="1:6">
      <c r="A28" s="3"/>
      <c r="B28" s="12" t="s">
        <v>95</v>
      </c>
      <c r="C28" s="24"/>
      <c r="D28" s="24">
        <v>4.3600000000000003</v>
      </c>
      <c r="E28" s="24" t="str">
        <f t="shared" si="2"/>
        <v>N/A</v>
      </c>
      <c r="F28" s="3"/>
    </row>
    <row r="29" spans="1:6">
      <c r="A29" s="3"/>
      <c r="B29" s="12" t="s">
        <v>96</v>
      </c>
      <c r="C29" s="24"/>
      <c r="D29" s="24">
        <v>4</v>
      </c>
      <c r="E29" s="24" t="str">
        <f t="shared" si="2"/>
        <v>N/A</v>
      </c>
      <c r="F29" s="3"/>
    </row>
    <row r="30" spans="1:6">
      <c r="A30" s="3"/>
      <c r="B30" s="12" t="s">
        <v>97</v>
      </c>
      <c r="C30" s="24"/>
      <c r="D30" s="24">
        <v>3.64</v>
      </c>
      <c r="E30" s="24" t="str">
        <f t="shared" si="2"/>
        <v>N/A</v>
      </c>
      <c r="F30" s="3"/>
    </row>
    <row r="31" spans="1:6">
      <c r="A31" s="3"/>
      <c r="B31" s="12" t="s">
        <v>98</v>
      </c>
      <c r="C31" s="24"/>
      <c r="D31" s="24">
        <v>3.93</v>
      </c>
      <c r="E31" s="24" t="str">
        <f t="shared" si="2"/>
        <v>N/A</v>
      </c>
      <c r="F31" s="3"/>
    </row>
    <row r="32" spans="1:6">
      <c r="A32" s="3"/>
      <c r="B32" s="12" t="s">
        <v>99</v>
      </c>
      <c r="C32" s="24"/>
      <c r="D32" s="24">
        <v>3.57</v>
      </c>
      <c r="E32" s="24" t="str">
        <f t="shared" si="2"/>
        <v>N/A</v>
      </c>
      <c r="F32" s="3"/>
    </row>
    <row r="33" spans="1:6">
      <c r="A33" s="3"/>
      <c r="B33" s="12" t="s">
        <v>100</v>
      </c>
      <c r="C33" s="24"/>
      <c r="D33" s="24">
        <v>4.43</v>
      </c>
      <c r="E33" s="24" t="str">
        <f t="shared" ref="E33" si="3">IF(C33&gt;0,D33-C33,"N/A")</f>
        <v>N/A</v>
      </c>
      <c r="F33" s="3"/>
    </row>
    <row r="34" spans="1:6">
      <c r="A34" s="3"/>
      <c r="B34" s="12" t="s">
        <v>101</v>
      </c>
      <c r="C34" s="24"/>
      <c r="D34" s="24">
        <v>3.69</v>
      </c>
      <c r="E34" s="24" t="str">
        <f t="shared" si="2"/>
        <v>N/A</v>
      </c>
      <c r="F34" s="3"/>
    </row>
    <row r="35" spans="1:6" s="17" customFormat="1">
      <c r="A35" s="16"/>
      <c r="B35" s="37" t="str">
        <f>'AOE 5'!B23</f>
        <v>Average (Key Skills)</v>
      </c>
      <c r="C35" s="38" t="e">
        <f>AVERAGE(C22:C34)</f>
        <v>#DIV/0!</v>
      </c>
      <c r="D35" s="38">
        <f>AVERAGE(D22:D34)</f>
        <v>3.9984615384615383</v>
      </c>
      <c r="E35" s="38" t="e">
        <f>AVERAGE(E22:E34)</f>
        <v>#DIV/0!</v>
      </c>
      <c r="F35" s="16"/>
    </row>
    <row r="36" spans="1:6" s="13" customFormat="1" ht="11.25" customHeight="1">
      <c r="A36" s="8"/>
      <c r="B36" s="78" t="str">
        <f>'AOE 5'!B24:E24</f>
        <v>Actions - S/He successfully:</v>
      </c>
      <c r="C36" s="79"/>
      <c r="D36" s="79"/>
      <c r="E36" s="79"/>
      <c r="F36" s="8"/>
    </row>
    <row r="37" spans="1:6" s="13" customFormat="1" ht="20">
      <c r="A37" s="3"/>
      <c r="B37" s="12" t="s">
        <v>55</v>
      </c>
      <c r="C37" s="24"/>
      <c r="D37" s="24">
        <v>4.5</v>
      </c>
      <c r="E37" s="24" t="str">
        <f>IF(C37&gt;0,D37-C37,"N/A")</f>
        <v>N/A</v>
      </c>
      <c r="F37" s="3"/>
    </row>
    <row r="38" spans="1:6" s="13" customFormat="1" ht="20">
      <c r="A38" s="3"/>
      <c r="B38" s="12" t="s">
        <v>102</v>
      </c>
      <c r="C38" s="24"/>
      <c r="D38" s="24">
        <v>3.64</v>
      </c>
      <c r="E38" s="24" t="str">
        <f t="shared" ref="E38:E44" si="4">IF(C38&gt;0,D38-C38,"N/A")</f>
        <v>N/A</v>
      </c>
      <c r="F38" s="3"/>
    </row>
    <row r="39" spans="1:6" s="13" customFormat="1" ht="20">
      <c r="A39" s="3"/>
      <c r="B39" s="12" t="s">
        <v>103</v>
      </c>
      <c r="C39" s="24"/>
      <c r="D39" s="24">
        <v>4.21</v>
      </c>
      <c r="E39" s="24" t="str">
        <f t="shared" si="4"/>
        <v>N/A</v>
      </c>
      <c r="F39" s="3"/>
    </row>
    <row r="40" spans="1:6" s="13" customFormat="1" ht="30">
      <c r="A40" s="3"/>
      <c r="B40" s="12" t="s">
        <v>105</v>
      </c>
      <c r="C40" s="24"/>
      <c r="D40" s="24">
        <v>3.5</v>
      </c>
      <c r="E40" s="24" t="str">
        <f t="shared" si="4"/>
        <v>N/A</v>
      </c>
      <c r="F40" s="3"/>
    </row>
    <row r="41" spans="1:6" s="13" customFormat="1" ht="30">
      <c r="A41" s="3"/>
      <c r="B41" s="12" t="s">
        <v>104</v>
      </c>
      <c r="C41" s="24"/>
      <c r="D41" s="24">
        <v>4.43</v>
      </c>
      <c r="E41" s="24" t="str">
        <f t="shared" si="4"/>
        <v>N/A</v>
      </c>
      <c r="F41" s="3"/>
    </row>
    <row r="42" spans="1:6" s="13" customFormat="1" ht="20">
      <c r="A42" s="3"/>
      <c r="B42" s="12" t="s">
        <v>106</v>
      </c>
      <c r="C42" s="24"/>
      <c r="D42" s="24">
        <v>4.1399999999999997</v>
      </c>
      <c r="E42" s="24" t="str">
        <f t="shared" si="4"/>
        <v>N/A</v>
      </c>
      <c r="F42" s="3"/>
    </row>
    <row r="43" spans="1:6" s="13" customFormat="1" ht="20">
      <c r="A43" s="3"/>
      <c r="B43" s="12" t="s">
        <v>107</v>
      </c>
      <c r="C43" s="24"/>
      <c r="D43" s="24">
        <v>4.21</v>
      </c>
      <c r="E43" s="24" t="str">
        <f t="shared" si="4"/>
        <v>N/A</v>
      </c>
      <c r="F43" s="3"/>
    </row>
    <row r="44" spans="1:6" s="13" customFormat="1" ht="20">
      <c r="A44" s="3"/>
      <c r="B44" s="12" t="s">
        <v>108</v>
      </c>
      <c r="C44" s="24"/>
      <c r="D44" s="24">
        <v>3.71</v>
      </c>
      <c r="E44" s="24" t="str">
        <f t="shared" si="4"/>
        <v>N/A</v>
      </c>
      <c r="F44" s="3"/>
    </row>
    <row r="45" spans="1:6" s="18" customFormat="1" ht="11.25" customHeight="1">
      <c r="A45" s="16"/>
      <c r="B45" s="37" t="str">
        <f>'AOE 5'!B29</f>
        <v>Average (Key Actions)</v>
      </c>
      <c r="C45" s="38" t="e">
        <f>AVERAGE(C37:C44)</f>
        <v>#DIV/0!</v>
      </c>
      <c r="D45" s="38">
        <f>AVERAGE(D37:D44)</f>
        <v>4.0425000000000004</v>
      </c>
      <c r="E45" s="38" t="e">
        <f>AVERAGE(E37:E44)</f>
        <v>#DIV/0!</v>
      </c>
      <c r="F45" s="16"/>
    </row>
    <row r="46" spans="1:6" s="18" customFormat="1" ht="11.25" customHeight="1">
      <c r="A46" s="16"/>
      <c r="B46" s="37"/>
      <c r="C46" s="43"/>
      <c r="D46" s="43"/>
      <c r="E46" s="43"/>
      <c r="F46" s="16"/>
    </row>
    <row r="47" spans="1:6" s="17" customFormat="1">
      <c r="A47" s="16"/>
      <c r="B47" s="37" t="str">
        <f>'AOE 5'!B31</f>
        <v>Average (AOE Overall)</v>
      </c>
      <c r="C47" s="40" t="e">
        <f>AVERAGE(C5:C19,C22:C34,C37:C44)</f>
        <v>#DIV/0!</v>
      </c>
      <c r="D47" s="40">
        <f>AVERAGE(D5:D19,D22:D34,D37:D44)</f>
        <v>3.9197222222222217</v>
      </c>
      <c r="E47" s="40" t="e">
        <f>AVERAGE(E5:E19,E22:E34,E37:E44)</f>
        <v>#DIV/0!</v>
      </c>
      <c r="F47" s="16"/>
    </row>
    <row r="48" spans="1:6" ht="14" customHeight="1">
      <c r="A48" s="3"/>
      <c r="B48" s="5" t="str">
        <f>'AOE 5'!B32</f>
        <v>Copyright © 2017 ATD DBA Association for Talent Development (ATD)</v>
      </c>
      <c r="C48" s="3"/>
      <c r="D48" s="3"/>
      <c r="E48" s="3"/>
      <c r="F48" s="3"/>
    </row>
  </sheetData>
  <mergeCells count="5">
    <mergeCell ref="B1:E1"/>
    <mergeCell ref="B4:E4"/>
    <mergeCell ref="B21:E21"/>
    <mergeCell ref="B36:E36"/>
    <mergeCell ref="B2:E2"/>
  </mergeCells>
  <conditionalFormatting sqref="E5:E20 E22:E35 E37:E47">
    <cfRule type="colorScale" priority="1">
      <colorScale>
        <cfvo type="num" val="-2.0499999999999998"/>
        <cfvo type="num" val="0"/>
        <cfvo type="num" val="2.0499999999999998"/>
        <color rgb="FF63BE7B"/>
        <color rgb="FFFFEB84"/>
        <color rgb="FFF8696B"/>
      </colorScale>
    </cfRule>
  </conditionalFormatting>
  <dataValidations count="1">
    <dataValidation type="list" allowBlank="1" showInputMessage="1" showErrorMessage="1" sqref="C37:C44 C22:C34">
      <formula1>$C$12:$C$20</formula1>
    </dataValidation>
  </dataValidations>
  <pageMargins left="0.7" right="0.7" top="0.75" bottom="0.75" header="0.3" footer="0.3"/>
  <pageSetup scale="57" orientation="portrait"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Instructions!$B$8:$B$16</xm:f>
          </x14:formula1>
          <xm:sqref>C5:C19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ySplit="3" topLeftCell="A4" activePane="bottomLeft" state="frozen"/>
      <selection pane="bottomLeft" activeCell="C5" sqref="C5"/>
    </sheetView>
  </sheetViews>
  <sheetFormatPr baseColWidth="10" defaultColWidth="8.83203125" defaultRowHeight="10" x14ac:dyDescent="0"/>
  <cols>
    <col min="1" max="1" width="2.6640625" style="1" customWidth="1"/>
    <col min="2" max="2" width="92" style="1" customWidth="1"/>
    <col min="3" max="3" width="12.5" style="1" customWidth="1"/>
    <col min="4" max="5" width="12.5" style="1" hidden="1" customWidth="1"/>
    <col min="6" max="6" width="2.6640625" style="1" customWidth="1"/>
    <col min="7" max="16384" width="8.83203125" style="1"/>
  </cols>
  <sheetData>
    <row r="1" spans="1:6" ht="65" customHeight="1">
      <c r="A1" s="3"/>
      <c r="B1" s="73" t="str">
        <f>'AOE 5'!B1:E1</f>
        <v>Competency Gap Assessment</v>
      </c>
      <c r="C1" s="73"/>
      <c r="D1" s="73"/>
      <c r="E1" s="73"/>
      <c r="F1" s="3"/>
    </row>
    <row r="2" spans="1:6" ht="18">
      <c r="A2" s="3"/>
      <c r="B2" s="80" t="str">
        <f>Instructions!B29</f>
        <v>AOE 8 - Sales Coaching</v>
      </c>
      <c r="C2" s="80"/>
      <c r="D2" s="80"/>
      <c r="E2" s="80"/>
      <c r="F2" s="3"/>
    </row>
    <row r="3" spans="1:6" ht="25" customHeight="1">
      <c r="A3" s="3"/>
      <c r="B3" s="56" t="str">
        <f>'AOE 5'!B3</f>
        <v>KEY KNOWLEDGE, SKILLS, AND ACTIONS</v>
      </c>
      <c r="C3" s="56" t="str">
        <f>'AOE 5'!C3</f>
        <v>ASSESSMENT RATING</v>
      </c>
      <c r="D3" s="56" t="str">
        <f>'AOE 5'!D3</f>
        <v>IMPORTANCE SCORE</v>
      </c>
      <c r="E3" s="56" t="str">
        <f>'AOE 5'!E3</f>
        <v>GAPS</v>
      </c>
      <c r="F3" s="3"/>
    </row>
    <row r="4" spans="1:6" s="11" customFormat="1" ht="11">
      <c r="A4" s="10"/>
      <c r="B4" s="74" t="str">
        <f>'AOE 5'!B4:E4</f>
        <v>Knowledge of:</v>
      </c>
      <c r="C4" s="75"/>
      <c r="D4" s="75"/>
      <c r="E4" s="75"/>
      <c r="F4" s="10"/>
    </row>
    <row r="5" spans="1:6">
      <c r="A5" s="3"/>
      <c r="B5" s="12" t="s">
        <v>109</v>
      </c>
      <c r="C5" s="24"/>
      <c r="D5" s="24">
        <v>4.43</v>
      </c>
      <c r="E5" s="24" t="str">
        <f>IF(C5&gt;0,D5-C5,"N/A")</f>
        <v>N/A</v>
      </c>
      <c r="F5" s="3"/>
    </row>
    <row r="6" spans="1:6">
      <c r="A6" s="3"/>
      <c r="B6" s="12" t="s">
        <v>110</v>
      </c>
      <c r="C6" s="24"/>
      <c r="D6" s="24">
        <v>4.5199999999999996</v>
      </c>
      <c r="E6" s="24" t="str">
        <f t="shared" ref="E6:E11" si="0">IF(C6&gt;0,D6-C6,"N/A")</f>
        <v>N/A</v>
      </c>
      <c r="F6" s="3"/>
    </row>
    <row r="7" spans="1:6">
      <c r="A7" s="3"/>
      <c r="B7" s="12" t="s">
        <v>111</v>
      </c>
      <c r="C7" s="24"/>
      <c r="D7" s="24">
        <v>4.25</v>
      </c>
      <c r="E7" s="24" t="str">
        <f t="shared" si="0"/>
        <v>N/A</v>
      </c>
      <c r="F7" s="3"/>
    </row>
    <row r="8" spans="1:6">
      <c r="A8" s="3"/>
      <c r="B8" s="12" t="s">
        <v>112</v>
      </c>
      <c r="C8" s="24"/>
      <c r="D8" s="24">
        <v>4.3</v>
      </c>
      <c r="E8" s="24" t="str">
        <f t="shared" si="0"/>
        <v>N/A</v>
      </c>
      <c r="F8" s="3"/>
    </row>
    <row r="9" spans="1:6">
      <c r="A9" s="3"/>
      <c r="B9" s="12" t="s">
        <v>113</v>
      </c>
      <c r="C9" s="24"/>
      <c r="D9" s="24">
        <v>4.0199999999999996</v>
      </c>
      <c r="E9" s="24" t="str">
        <f t="shared" si="0"/>
        <v>N/A</v>
      </c>
      <c r="F9" s="3"/>
    </row>
    <row r="10" spans="1:6">
      <c r="A10" s="3"/>
      <c r="B10" s="12" t="s">
        <v>114</v>
      </c>
      <c r="C10" s="24"/>
      <c r="D10" s="24">
        <v>4.3</v>
      </c>
      <c r="E10" s="24" t="str">
        <f t="shared" si="0"/>
        <v>N/A</v>
      </c>
      <c r="F10" s="3"/>
    </row>
    <row r="11" spans="1:6">
      <c r="A11" s="3"/>
      <c r="B11" s="12" t="s">
        <v>115</v>
      </c>
      <c r="C11" s="24"/>
      <c r="D11" s="24">
        <v>3.81</v>
      </c>
      <c r="E11" s="24" t="str">
        <f t="shared" si="0"/>
        <v>N/A</v>
      </c>
      <c r="F11" s="3"/>
    </row>
    <row r="12" spans="1:6">
      <c r="A12" s="3"/>
      <c r="B12" s="35" t="str">
        <f>'AOE 5'!B14</f>
        <v>Average (Key Knowledge)</v>
      </c>
      <c r="C12" s="36" t="e">
        <f>AVERAGE(C5:C11)</f>
        <v>#DIV/0!</v>
      </c>
      <c r="D12" s="36">
        <f>AVERAGE(D5:D11)</f>
        <v>4.2328571428571431</v>
      </c>
      <c r="E12" s="41" t="e">
        <f>AVERAGE(E5:E11)</f>
        <v>#DIV/0!</v>
      </c>
      <c r="F12" s="3"/>
    </row>
    <row r="13" spans="1:6" s="9" customFormat="1" ht="11">
      <c r="A13" s="8"/>
      <c r="B13" s="76" t="str">
        <f>'AOE 5'!B15:E15</f>
        <v>Skills - Ability to:</v>
      </c>
      <c r="C13" s="77"/>
      <c r="D13" s="77"/>
      <c r="E13" s="77"/>
      <c r="F13" s="8"/>
    </row>
    <row r="14" spans="1:6">
      <c r="A14" s="3"/>
      <c r="B14" s="12" t="s">
        <v>56</v>
      </c>
      <c r="C14" s="24"/>
      <c r="D14" s="24">
        <v>4.4400000000000004</v>
      </c>
      <c r="E14" s="24" t="str">
        <f>IF(C14&gt;0,D14-C14,"N/A")</f>
        <v>N/A</v>
      </c>
      <c r="F14" s="3"/>
    </row>
    <row r="15" spans="1:6">
      <c r="A15" s="3"/>
      <c r="B15" s="12" t="s">
        <v>57</v>
      </c>
      <c r="C15" s="24"/>
      <c r="D15" s="24">
        <v>4.59</v>
      </c>
      <c r="E15" s="24" t="str">
        <f t="shared" ref="E15:E23" si="1">IF(C15&gt;0,D15-C15,"N/A")</f>
        <v>N/A</v>
      </c>
      <c r="F15" s="3"/>
    </row>
    <row r="16" spans="1:6">
      <c r="A16" s="3"/>
      <c r="B16" s="12" t="s">
        <v>58</v>
      </c>
      <c r="C16" s="24"/>
      <c r="D16" s="24">
        <v>4.4400000000000004</v>
      </c>
      <c r="E16" s="24" t="str">
        <f t="shared" si="1"/>
        <v>N/A</v>
      </c>
      <c r="F16" s="3"/>
    </row>
    <row r="17" spans="1:6">
      <c r="A17" s="3"/>
      <c r="B17" s="12" t="s">
        <v>59</v>
      </c>
      <c r="C17" s="24"/>
      <c r="D17" s="24">
        <v>4.53</v>
      </c>
      <c r="E17" s="24" t="str">
        <f t="shared" si="1"/>
        <v>N/A</v>
      </c>
      <c r="F17" s="3"/>
    </row>
    <row r="18" spans="1:6">
      <c r="A18" s="3"/>
      <c r="B18" s="12" t="s">
        <v>60</v>
      </c>
      <c r="C18" s="24"/>
      <c r="D18" s="24">
        <v>4.3899999999999997</v>
      </c>
      <c r="E18" s="24" t="str">
        <f t="shared" si="1"/>
        <v>N/A</v>
      </c>
      <c r="F18" s="3"/>
    </row>
    <row r="19" spans="1:6">
      <c r="A19" s="3"/>
      <c r="B19" s="12" t="s">
        <v>61</v>
      </c>
      <c r="C19" s="24"/>
      <c r="D19" s="24">
        <v>4.18</v>
      </c>
      <c r="E19" s="24" t="str">
        <f t="shared" si="1"/>
        <v>N/A</v>
      </c>
      <c r="F19" s="3"/>
    </row>
    <row r="20" spans="1:6">
      <c r="A20" s="3"/>
      <c r="B20" s="12" t="s">
        <v>62</v>
      </c>
      <c r="C20" s="24"/>
      <c r="D20" s="24">
        <v>4.1399999999999997</v>
      </c>
      <c r="E20" s="24" t="str">
        <f t="shared" si="1"/>
        <v>N/A</v>
      </c>
      <c r="F20" s="3"/>
    </row>
    <row r="21" spans="1:6">
      <c r="A21" s="3"/>
      <c r="B21" s="12" t="s">
        <v>63</v>
      </c>
      <c r="C21" s="24"/>
      <c r="D21" s="24">
        <v>4.28</v>
      </c>
      <c r="E21" s="24" t="str">
        <f t="shared" si="1"/>
        <v>N/A</v>
      </c>
      <c r="F21" s="3"/>
    </row>
    <row r="22" spans="1:6">
      <c r="A22" s="3"/>
      <c r="B22" s="12" t="s">
        <v>64</v>
      </c>
      <c r="C22" s="24"/>
      <c r="D22" s="24">
        <v>4.4400000000000004</v>
      </c>
      <c r="E22" s="24" t="str">
        <f t="shared" si="1"/>
        <v>N/A</v>
      </c>
      <c r="F22" s="3"/>
    </row>
    <row r="23" spans="1:6">
      <c r="A23" s="3"/>
      <c r="B23" s="12" t="s">
        <v>65</v>
      </c>
      <c r="C23" s="24"/>
      <c r="D23" s="24">
        <v>4.42</v>
      </c>
      <c r="E23" s="24" t="str">
        <f t="shared" si="1"/>
        <v>N/A</v>
      </c>
      <c r="F23" s="3"/>
    </row>
    <row r="24" spans="1:6" s="17" customFormat="1">
      <c r="A24" s="16"/>
      <c r="B24" s="37" t="str">
        <f>'AOE 5'!B23</f>
        <v>Average (Key Skills)</v>
      </c>
      <c r="C24" s="38" t="e">
        <f>AVERAGE(C14:C23)</f>
        <v>#DIV/0!</v>
      </c>
      <c r="D24" s="38">
        <f>AVERAGE(D14:D23)</f>
        <v>4.3849999999999998</v>
      </c>
      <c r="E24" s="38" t="e">
        <f>AVERAGE(E14:E23)</f>
        <v>#DIV/0!</v>
      </c>
      <c r="F24" s="16"/>
    </row>
    <row r="25" spans="1:6" s="13" customFormat="1" ht="11.25" customHeight="1">
      <c r="A25" s="8"/>
      <c r="B25" s="78" t="str">
        <f>'AOE 5'!B24:E24</f>
        <v>Actions - S/He successfully:</v>
      </c>
      <c r="C25" s="79"/>
      <c r="D25" s="79"/>
      <c r="E25" s="79"/>
      <c r="F25" s="8"/>
    </row>
    <row r="26" spans="1:6" s="13" customFormat="1" ht="20">
      <c r="A26" s="3"/>
      <c r="B26" s="12" t="s">
        <v>66</v>
      </c>
      <c r="C26" s="24"/>
      <c r="D26" s="24">
        <v>4.43</v>
      </c>
      <c r="E26" s="24" t="str">
        <f>IF(C26&gt;0,D26-C26,"N/A")</f>
        <v>N/A</v>
      </c>
      <c r="F26" s="3"/>
    </row>
    <row r="27" spans="1:6" s="13" customFormat="1" ht="20">
      <c r="A27" s="3"/>
      <c r="B27" s="12" t="s">
        <v>67</v>
      </c>
      <c r="C27" s="24"/>
      <c r="D27" s="24">
        <v>4.1900000000000004</v>
      </c>
      <c r="E27" s="24" t="str">
        <f t="shared" ref="E27:E33" si="2">IF(C27&gt;0,D27-C27,"N/A")</f>
        <v>N/A</v>
      </c>
      <c r="F27" s="3"/>
    </row>
    <row r="28" spans="1:6" s="13" customFormat="1" ht="33.75" customHeight="1">
      <c r="A28" s="3"/>
      <c r="B28" s="12" t="s">
        <v>68</v>
      </c>
      <c r="C28" s="24"/>
      <c r="D28" s="24">
        <v>4.34</v>
      </c>
      <c r="E28" s="24" t="str">
        <f t="shared" si="2"/>
        <v>N/A</v>
      </c>
      <c r="F28" s="3"/>
    </row>
    <row r="29" spans="1:6" s="13" customFormat="1" ht="20">
      <c r="A29" s="3"/>
      <c r="B29" s="12" t="s">
        <v>69</v>
      </c>
      <c r="C29" s="24"/>
      <c r="D29" s="24">
        <v>3.97</v>
      </c>
      <c r="E29" s="24" t="str">
        <f t="shared" si="2"/>
        <v>N/A</v>
      </c>
      <c r="F29" s="3"/>
    </row>
    <row r="30" spans="1:6" s="13" customFormat="1" ht="20">
      <c r="A30" s="3"/>
      <c r="B30" s="12" t="s">
        <v>70</v>
      </c>
      <c r="C30" s="24"/>
      <c r="D30" s="24">
        <v>4.12</v>
      </c>
      <c r="E30" s="24" t="str">
        <f t="shared" si="2"/>
        <v>N/A</v>
      </c>
      <c r="F30" s="3"/>
    </row>
    <row r="31" spans="1:6" s="13" customFormat="1" ht="14">
      <c r="A31" s="3"/>
      <c r="B31" s="12" t="s">
        <v>71</v>
      </c>
      <c r="C31" s="24"/>
      <c r="D31" s="24">
        <v>4.07</v>
      </c>
      <c r="E31" s="24" t="str">
        <f t="shared" si="2"/>
        <v>N/A</v>
      </c>
      <c r="F31" s="3"/>
    </row>
    <row r="32" spans="1:6" s="13" customFormat="1" ht="20">
      <c r="A32" s="3"/>
      <c r="B32" s="12" t="s">
        <v>72</v>
      </c>
      <c r="C32" s="24"/>
      <c r="D32" s="24">
        <v>4.5999999999999996</v>
      </c>
      <c r="E32" s="24" t="str">
        <f t="shared" si="2"/>
        <v>N/A</v>
      </c>
      <c r="F32" s="3"/>
    </row>
    <row r="33" spans="1:6" s="13" customFormat="1" ht="14">
      <c r="A33" s="3"/>
      <c r="B33" s="12" t="s">
        <v>73</v>
      </c>
      <c r="C33" s="24"/>
      <c r="D33" s="24">
        <v>4.5199999999999996</v>
      </c>
      <c r="E33" s="24" t="str">
        <f t="shared" si="2"/>
        <v>N/A</v>
      </c>
      <c r="F33" s="3"/>
    </row>
    <row r="34" spans="1:6" s="18" customFormat="1" ht="11.25" customHeight="1">
      <c r="A34" s="16"/>
      <c r="B34" s="37" t="str">
        <f>'AOE 5'!B29</f>
        <v>Average (Key Actions)</v>
      </c>
      <c r="C34" s="38" t="e">
        <f>AVERAGE(C26:C33)</f>
        <v>#DIV/0!</v>
      </c>
      <c r="D34" s="38">
        <f>AVERAGE(D26:D33)</f>
        <v>4.2799999999999994</v>
      </c>
      <c r="E34" s="38" t="e">
        <f>AVERAGE(E26:E33)</f>
        <v>#DIV/0!</v>
      </c>
      <c r="F34" s="16"/>
    </row>
    <row r="35" spans="1:6" s="18" customFormat="1" ht="11.25" customHeight="1">
      <c r="A35" s="16"/>
      <c r="B35" s="37"/>
      <c r="C35" s="43"/>
      <c r="D35" s="43"/>
      <c r="E35" s="43"/>
      <c r="F35" s="16"/>
    </row>
    <row r="36" spans="1:6" s="17" customFormat="1">
      <c r="A36" s="16"/>
      <c r="B36" s="37" t="str">
        <f>'AOE 5'!B31</f>
        <v>Average (AOE Overall)</v>
      </c>
      <c r="C36" s="40" t="e">
        <f>AVERAGE(C5:C11,C14:C23,C26:C33)</f>
        <v>#DIV/0!</v>
      </c>
      <c r="D36" s="40">
        <f>AVERAGE(D5:D11,D14:D23,D26:D33)</f>
        <v>4.3087999999999997</v>
      </c>
      <c r="E36" s="40" t="e">
        <f>AVERAGE(E5:E11,E14:E23,E26:E33)</f>
        <v>#DIV/0!</v>
      </c>
      <c r="F36" s="16"/>
    </row>
    <row r="37" spans="1:6" ht="14" customHeight="1">
      <c r="A37" s="3"/>
      <c r="B37" s="5" t="str">
        <f>'AOE 5'!B32</f>
        <v>Copyright © 2017 ATD DBA Association for Talent Development (ATD)</v>
      </c>
      <c r="C37" s="3"/>
      <c r="D37" s="3"/>
      <c r="E37" s="3"/>
      <c r="F37" s="3"/>
    </row>
  </sheetData>
  <mergeCells count="5">
    <mergeCell ref="B1:E1"/>
    <mergeCell ref="B4:E4"/>
    <mergeCell ref="B13:E13"/>
    <mergeCell ref="B25:E25"/>
    <mergeCell ref="B2:E2"/>
  </mergeCells>
  <conditionalFormatting sqref="E5:E12 E14:E24 E26:E36">
    <cfRule type="colorScale" priority="1">
      <colorScale>
        <cfvo type="num" val="-2.0499999999999998"/>
        <cfvo type="num" val="0"/>
        <cfvo type="num" val="2.0499999999999998"/>
        <color rgb="FF63BE7B"/>
        <color rgb="FFFFEB84"/>
        <color rgb="FFF8696B"/>
      </colorScale>
    </cfRule>
  </conditionalFormatting>
  <dataValidations count="1">
    <dataValidation type="list" allowBlank="1" showInputMessage="1" showErrorMessage="1" sqref="C14:C23 C26:C33">
      <formula1>$C$12:$C$12</formula1>
    </dataValidation>
  </dataValidations>
  <pageMargins left="0.7" right="0.7" top="0.75" bottom="0.75" header="0.3" footer="0.3"/>
  <pageSetup scale="57" orientation="portrait"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Instructions!$B$8:$B$16</xm:f>
          </x14:formula1>
          <xm:sqref>C5:C11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pane ySplit="6" topLeftCell="A7" activePane="bottomLeft" state="frozen"/>
      <selection pane="bottomLeft" activeCell="C4" sqref="C4:D4"/>
    </sheetView>
  </sheetViews>
  <sheetFormatPr baseColWidth="10" defaultColWidth="8.83203125" defaultRowHeight="10" x14ac:dyDescent="0"/>
  <cols>
    <col min="1" max="1" width="2.6640625" style="1" customWidth="1"/>
    <col min="2" max="2" width="11.5" style="1" customWidth="1"/>
    <col min="3" max="3" width="32.33203125" style="1" customWidth="1"/>
    <col min="4" max="7" width="12.5" style="1" customWidth="1"/>
    <col min="8" max="8" width="2.6640625" style="1" customWidth="1"/>
    <col min="9" max="16384" width="8.83203125" style="1"/>
  </cols>
  <sheetData>
    <row r="1" spans="1:15" ht="65" customHeight="1">
      <c r="A1" s="3"/>
      <c r="B1" s="73" t="str">
        <f>Instructions!B2</f>
        <v>Competency Gap Assessment</v>
      </c>
      <c r="C1" s="73"/>
      <c r="D1" s="73"/>
      <c r="E1" s="73"/>
      <c r="F1" s="73"/>
      <c r="G1" s="73"/>
      <c r="H1" s="3"/>
    </row>
    <row r="2" spans="1:15" ht="18">
      <c r="A2" s="3"/>
      <c r="B2" s="80" t="s">
        <v>148</v>
      </c>
      <c r="C2" s="80"/>
      <c r="D2" s="80"/>
      <c r="E2" s="80"/>
      <c r="F2" s="80"/>
      <c r="G2" s="80"/>
      <c r="H2" s="3"/>
    </row>
    <row r="3" spans="1:15" ht="15.75" customHeight="1">
      <c r="A3" s="3"/>
      <c r="B3" s="65" t="s">
        <v>16</v>
      </c>
      <c r="C3" s="85" t="s">
        <v>46</v>
      </c>
      <c r="D3" s="85"/>
      <c r="E3" s="64"/>
      <c r="F3" s="64"/>
      <c r="G3" s="64"/>
      <c r="H3" s="3"/>
    </row>
    <row r="4" spans="1:15" ht="15.75" customHeight="1">
      <c r="A4" s="3"/>
      <c r="B4" s="65" t="s">
        <v>45</v>
      </c>
      <c r="C4" s="85"/>
      <c r="D4" s="85"/>
      <c r="E4" s="64"/>
      <c r="F4" s="64"/>
      <c r="G4" s="64"/>
      <c r="H4" s="3"/>
    </row>
    <row r="5" spans="1:15" ht="11.25" customHeight="1">
      <c r="A5" s="3"/>
      <c r="B5" s="63"/>
      <c r="C5" s="63"/>
      <c r="D5" s="64"/>
      <c r="E5" s="64"/>
      <c r="F5" s="64"/>
      <c r="G5" s="64"/>
      <c r="H5" s="3"/>
    </row>
    <row r="6" spans="1:15" ht="25" customHeight="1">
      <c r="A6" s="3"/>
      <c r="B6" s="89" t="s">
        <v>149</v>
      </c>
      <c r="C6" s="90"/>
      <c r="D6" s="56" t="s">
        <v>144</v>
      </c>
      <c r="E6" s="56" t="s">
        <v>145</v>
      </c>
      <c r="F6" s="56" t="s">
        <v>146</v>
      </c>
      <c r="G6" s="56" t="s">
        <v>147</v>
      </c>
      <c r="H6" s="3"/>
    </row>
    <row r="7" spans="1:15">
      <c r="A7" s="3"/>
      <c r="B7" s="87" t="str">
        <f>Instructions!B20</f>
        <v>AOE 5 - Sales Pipeline &amp; Forecast Management</v>
      </c>
      <c r="C7" s="88"/>
      <c r="D7" s="24" t="e">
        <f>'AOE 5'!E14</f>
        <v>#DIV/0!</v>
      </c>
      <c r="E7" s="24" t="e">
        <f>'AOE 5'!E23</f>
        <v>#DIV/0!</v>
      </c>
      <c r="F7" s="24" t="e">
        <f>'AOE 5'!E29</f>
        <v>#DIV/0!</v>
      </c>
      <c r="G7" s="24" t="e">
        <f>'AOE 5'!E31</f>
        <v>#DIV/0!</v>
      </c>
      <c r="H7" s="3"/>
    </row>
    <row r="8" spans="1:15">
      <c r="A8" s="3"/>
      <c r="B8" s="82" t="str">
        <f>Instructions!B23</f>
        <v>AOE 6 - Sales Strategy Definition &amp; Execution</v>
      </c>
      <c r="C8" s="83"/>
      <c r="D8" s="24" t="e">
        <f>'AOE 6'!E19</f>
        <v>#DIV/0!</v>
      </c>
      <c r="E8" s="24" t="e">
        <f>'AOE 6'!E31</f>
        <v>#DIV/0!</v>
      </c>
      <c r="F8" s="24" t="e">
        <f>'AOE 6'!E40</f>
        <v>#DIV/0!</v>
      </c>
      <c r="G8" s="24" t="e">
        <f>'AOE 6'!E42</f>
        <v>#DIV/0!</v>
      </c>
      <c r="H8" s="3"/>
    </row>
    <row r="9" spans="1:15">
      <c r="A9" s="3"/>
      <c r="B9" s="82" t="str">
        <f>Instructions!B26</f>
        <v>AOE 7 - Sales Team Management</v>
      </c>
      <c r="C9" s="83"/>
      <c r="D9" s="24" t="e">
        <f>'AOE 7'!E20</f>
        <v>#DIV/0!</v>
      </c>
      <c r="E9" s="24" t="e">
        <f>'AOE 7'!E35</f>
        <v>#DIV/0!</v>
      </c>
      <c r="F9" s="24" t="e">
        <f>'AOE 7'!E45</f>
        <v>#DIV/0!</v>
      </c>
      <c r="G9" s="24" t="e">
        <f>'AOE 7'!E47</f>
        <v>#DIV/0!</v>
      </c>
      <c r="H9" s="3"/>
    </row>
    <row r="10" spans="1:15">
      <c r="A10" s="3"/>
      <c r="B10" s="82" t="str">
        <f>Instructions!B29</f>
        <v>AOE 8 - Sales Coaching</v>
      </c>
      <c r="C10" s="83"/>
      <c r="D10" s="24" t="e">
        <f>'AOE 8'!E12</f>
        <v>#DIV/0!</v>
      </c>
      <c r="E10" s="24" t="e">
        <f>'AOE 8'!E24</f>
        <v>#DIV/0!</v>
      </c>
      <c r="F10" s="24" t="e">
        <f>'AOE 8'!E34</f>
        <v>#DIV/0!</v>
      </c>
      <c r="G10" s="24" t="e">
        <f>'AOE 8'!E36</f>
        <v>#DIV/0!</v>
      </c>
      <c r="H10" s="3"/>
      <c r="K10" s="67"/>
      <c r="L10" s="67"/>
      <c r="M10" s="67"/>
      <c r="N10" s="67"/>
      <c r="O10" s="67"/>
    </row>
    <row r="11" spans="1:15">
      <c r="A11" s="3"/>
      <c r="B11" s="59"/>
      <c r="C11" s="59"/>
      <c r="D11" s="60"/>
      <c r="E11" s="60"/>
      <c r="F11" s="60"/>
      <c r="G11" s="60"/>
      <c r="H11" s="3"/>
      <c r="K11" s="67"/>
      <c r="L11" s="67"/>
      <c r="M11" s="67"/>
      <c r="N11" s="67"/>
      <c r="O11" s="67"/>
    </row>
    <row r="12" spans="1:15" ht="12.75" customHeight="1">
      <c r="A12" s="3"/>
      <c r="B12" s="81" t="s">
        <v>156</v>
      </c>
      <c r="C12" s="81"/>
      <c r="D12" s="62"/>
      <c r="E12" s="81" t="s">
        <v>157</v>
      </c>
      <c r="F12" s="81"/>
      <c r="G12" s="81"/>
      <c r="H12" s="3"/>
      <c r="K12" s="67"/>
      <c r="L12" s="67"/>
      <c r="M12" s="84"/>
      <c r="N12" s="84"/>
      <c r="O12" s="67"/>
    </row>
    <row r="13" spans="1:15" ht="11.25" customHeight="1">
      <c r="A13" s="3"/>
      <c r="B13" s="86" t="s">
        <v>162</v>
      </c>
      <c r="C13" s="86"/>
      <c r="D13" s="62"/>
      <c r="E13" s="66"/>
      <c r="F13" s="66"/>
      <c r="G13" s="66"/>
      <c r="H13" s="3"/>
      <c r="K13" s="67"/>
      <c r="L13" s="67"/>
      <c r="M13" s="66"/>
      <c r="N13" s="66"/>
      <c r="O13" s="67"/>
    </row>
    <row r="14" spans="1:15" ht="11.25" customHeight="1">
      <c r="A14" s="3"/>
      <c r="B14" s="86"/>
      <c r="C14" s="86"/>
      <c r="D14" s="59"/>
      <c r="E14" s="57"/>
      <c r="F14" s="57"/>
      <c r="G14" s="57"/>
      <c r="H14" s="3"/>
      <c r="K14" s="67"/>
      <c r="L14" s="67"/>
      <c r="M14" s="67"/>
      <c r="N14" s="67"/>
      <c r="O14" s="67"/>
    </row>
    <row r="15" spans="1:15">
      <c r="A15" s="3"/>
      <c r="B15" s="86"/>
      <c r="C15" s="86"/>
      <c r="D15" s="59"/>
      <c r="E15" s="57"/>
      <c r="F15" s="57"/>
      <c r="G15" s="57"/>
      <c r="H15" s="3"/>
      <c r="K15" s="67"/>
      <c r="L15" s="67"/>
      <c r="M15" s="67"/>
      <c r="N15" s="67"/>
      <c r="O15" s="67"/>
    </row>
    <row r="16" spans="1:15">
      <c r="A16" s="3"/>
      <c r="B16" s="86"/>
      <c r="C16" s="86"/>
      <c r="D16" s="59"/>
      <c r="E16" s="57"/>
      <c r="F16" s="57"/>
      <c r="G16" s="57"/>
      <c r="H16" s="3"/>
      <c r="K16" s="67"/>
      <c r="L16" s="67"/>
      <c r="M16" s="67"/>
      <c r="N16" s="67"/>
      <c r="O16" s="67"/>
    </row>
    <row r="17" spans="1:15">
      <c r="A17" s="3"/>
      <c r="B17" s="86"/>
      <c r="C17" s="86"/>
      <c r="D17" s="59"/>
      <c r="E17" s="58"/>
      <c r="F17" s="58"/>
      <c r="G17" s="58"/>
      <c r="H17" s="3"/>
      <c r="K17" s="67"/>
      <c r="L17" s="67"/>
      <c r="M17" s="67"/>
      <c r="N17" s="67"/>
      <c r="O17" s="67"/>
    </row>
    <row r="18" spans="1:15">
      <c r="A18" s="3"/>
      <c r="B18" s="86"/>
      <c r="C18" s="86"/>
      <c r="D18" s="59"/>
      <c r="E18" s="57"/>
      <c r="F18" s="57"/>
      <c r="G18" s="57"/>
      <c r="H18" s="3"/>
      <c r="K18" s="67"/>
      <c r="L18" s="67"/>
      <c r="M18" s="67"/>
      <c r="N18" s="67"/>
      <c r="O18" s="67"/>
    </row>
    <row r="19" spans="1:15" ht="8.25" customHeight="1">
      <c r="A19" s="3"/>
      <c r="B19" s="86"/>
      <c r="C19" s="86"/>
      <c r="D19" s="59"/>
      <c r="E19" s="57"/>
      <c r="F19" s="57"/>
      <c r="G19" s="57"/>
      <c r="H19" s="3"/>
      <c r="K19" s="67"/>
      <c r="L19" s="67"/>
      <c r="M19" s="67"/>
      <c r="N19" s="67"/>
      <c r="O19" s="67"/>
    </row>
    <row r="20" spans="1:15">
      <c r="A20" s="3"/>
      <c r="B20" s="3"/>
      <c r="C20" s="3"/>
      <c r="D20" s="59"/>
      <c r="E20" s="57"/>
      <c r="F20" s="57"/>
      <c r="G20" s="57"/>
      <c r="H20" s="3"/>
      <c r="K20" s="67"/>
      <c r="L20" s="67"/>
      <c r="M20" s="67"/>
      <c r="N20" s="67"/>
      <c r="O20" s="67"/>
    </row>
    <row r="21" spans="1:15" ht="12">
      <c r="A21" s="3"/>
      <c r="B21" s="81" t="s">
        <v>159</v>
      </c>
      <c r="C21" s="81"/>
      <c r="D21" s="59"/>
      <c r="E21" s="57"/>
      <c r="F21" s="57"/>
      <c r="G21" s="57"/>
      <c r="H21" s="3"/>
      <c r="K21" s="67"/>
      <c r="L21" s="67"/>
      <c r="M21" s="67"/>
      <c r="N21" s="67"/>
      <c r="O21" s="67"/>
    </row>
    <row r="22" spans="1:15" ht="5" customHeight="1">
      <c r="A22" s="3"/>
      <c r="B22" s="66"/>
      <c r="C22" s="66"/>
      <c r="D22" s="59"/>
      <c r="E22" s="57"/>
      <c r="F22" s="57"/>
      <c r="G22" s="57"/>
      <c r="H22" s="3"/>
      <c r="K22" s="67"/>
      <c r="L22" s="67"/>
      <c r="M22" s="67"/>
      <c r="N22" s="67"/>
      <c r="O22" s="67"/>
    </row>
    <row r="23" spans="1:15" ht="11.25" customHeight="1">
      <c r="A23" s="3"/>
      <c r="B23" s="61" t="s">
        <v>151</v>
      </c>
      <c r="C23" s="57" t="str">
        <f>Instructions!D8</f>
        <v>Solid Strength to Leverage</v>
      </c>
      <c r="D23" s="59"/>
      <c r="E23" s="57"/>
      <c r="F23" s="57"/>
      <c r="G23" s="57"/>
      <c r="H23" s="3"/>
      <c r="K23" s="67"/>
      <c r="L23" s="67"/>
      <c r="M23" s="61"/>
      <c r="N23" s="57"/>
      <c r="O23" s="67"/>
    </row>
    <row r="24" spans="1:15" ht="11.25" customHeight="1">
      <c r="A24" s="3"/>
      <c r="B24" s="61" t="s">
        <v>154</v>
      </c>
      <c r="C24" s="57" t="str">
        <f>Instructions!D10</f>
        <v>Strength</v>
      </c>
      <c r="D24" s="59"/>
      <c r="E24" s="57"/>
      <c r="F24" s="57"/>
      <c r="G24" s="57"/>
      <c r="H24" s="3"/>
      <c r="K24" s="67"/>
      <c r="L24" s="67"/>
      <c r="M24" s="61"/>
      <c r="N24" s="57"/>
      <c r="O24" s="67"/>
    </row>
    <row r="25" spans="1:15" ht="11.25" customHeight="1">
      <c r="A25" s="3"/>
      <c r="B25" s="61" t="s">
        <v>155</v>
      </c>
      <c r="C25" s="57" t="s">
        <v>158</v>
      </c>
      <c r="D25" s="59"/>
      <c r="E25" s="57"/>
      <c r="F25" s="57"/>
      <c r="G25" s="57"/>
      <c r="H25" s="3"/>
      <c r="K25" s="67"/>
      <c r="L25" s="67"/>
      <c r="M25" s="61"/>
      <c r="N25" s="57"/>
      <c r="O25" s="67"/>
    </row>
    <row r="26" spans="1:15" ht="11.25" customHeight="1">
      <c r="A26" s="3"/>
      <c r="B26" s="57" t="s">
        <v>153</v>
      </c>
      <c r="C26" s="57" t="str">
        <f>Instructions!D14</f>
        <v>Development Need</v>
      </c>
      <c r="D26" s="59"/>
      <c r="E26" s="57"/>
      <c r="F26" s="57"/>
      <c r="G26" s="57"/>
      <c r="H26" s="3"/>
      <c r="K26" s="67"/>
      <c r="L26" s="67"/>
      <c r="M26" s="57"/>
      <c r="N26" s="57"/>
      <c r="O26" s="67"/>
    </row>
    <row r="27" spans="1:15" ht="11.25" customHeight="1">
      <c r="A27" s="3"/>
      <c r="B27" s="57" t="s">
        <v>152</v>
      </c>
      <c r="C27" s="57" t="str">
        <f>Instructions!D16</f>
        <v>Strong Development Need</v>
      </c>
      <c r="D27" s="59"/>
      <c r="E27" s="57"/>
      <c r="F27" s="57"/>
      <c r="G27" s="57"/>
      <c r="H27" s="3"/>
      <c r="K27" s="67"/>
      <c r="L27" s="67"/>
      <c r="M27" s="57"/>
      <c r="N27" s="57"/>
      <c r="O27" s="67"/>
    </row>
    <row r="28" spans="1:15" ht="5" customHeight="1">
      <c r="A28" s="3"/>
      <c r="B28" s="57"/>
      <c r="C28" s="57"/>
      <c r="D28" s="59"/>
      <c r="E28" s="57"/>
      <c r="F28" s="57"/>
      <c r="G28" s="57"/>
      <c r="H28" s="3"/>
      <c r="K28" s="67"/>
      <c r="L28" s="67"/>
      <c r="M28" s="57"/>
      <c r="N28" s="57"/>
      <c r="O28" s="67"/>
    </row>
    <row r="29" spans="1:15" ht="11.25" customHeight="1">
      <c r="A29" s="3"/>
      <c r="B29" s="59"/>
      <c r="C29" s="59"/>
      <c r="D29" s="59"/>
      <c r="E29" s="59"/>
      <c r="F29" s="59"/>
      <c r="G29" s="59"/>
      <c r="H29" s="3"/>
      <c r="K29" s="67"/>
      <c r="L29" s="67"/>
      <c r="M29" s="67"/>
      <c r="N29" s="67"/>
      <c r="O29" s="67"/>
    </row>
    <row r="30" spans="1:15" ht="14" customHeight="1">
      <c r="A30" s="3"/>
      <c r="B30" s="5" t="str">
        <f>'AOE 5'!B32</f>
        <v>Copyright © 2017 ATD DBA Association for Talent Development (ATD)</v>
      </c>
      <c r="C30" s="5"/>
      <c r="D30" s="3"/>
      <c r="E30" s="3"/>
      <c r="F30" s="3"/>
      <c r="G30" s="3"/>
      <c r="H30" s="3"/>
    </row>
  </sheetData>
  <mergeCells count="14">
    <mergeCell ref="M12:N12"/>
    <mergeCell ref="B12:C12"/>
    <mergeCell ref="C3:D3"/>
    <mergeCell ref="C4:D4"/>
    <mergeCell ref="B13:C19"/>
    <mergeCell ref="B7:C7"/>
    <mergeCell ref="B6:C6"/>
    <mergeCell ref="B21:C21"/>
    <mergeCell ref="E12:G12"/>
    <mergeCell ref="B1:G1"/>
    <mergeCell ref="B2:G2"/>
    <mergeCell ref="B10:C10"/>
    <mergeCell ref="B9:C9"/>
    <mergeCell ref="B8:C8"/>
  </mergeCells>
  <conditionalFormatting sqref="G7:G11">
    <cfRule type="colorScale" priority="2">
      <colorScale>
        <cfvo type="num" val="-2.0499999999999998"/>
        <cfvo type="num" val="0"/>
        <cfvo type="num" val="2.0499999999999998"/>
        <color rgb="FF63BE7B"/>
        <color rgb="FFFFEB84"/>
        <color rgb="FFF8696B"/>
      </colorScale>
    </cfRule>
  </conditionalFormatting>
  <conditionalFormatting sqref="D7:D11">
    <cfRule type="colorScale" priority="6">
      <colorScale>
        <cfvo type="num" val="-2.0499999999999998"/>
        <cfvo type="num" val="0"/>
        <cfvo type="num" val="2.0499999999999998"/>
        <color rgb="FF63BE7B"/>
        <color rgb="FFFFEB84"/>
        <color rgb="FFF8696B"/>
      </colorScale>
    </cfRule>
  </conditionalFormatting>
  <conditionalFormatting sqref="E7:E11">
    <cfRule type="colorScale" priority="4">
      <colorScale>
        <cfvo type="num" val="-2.0499999999999998"/>
        <cfvo type="num" val="0"/>
        <cfvo type="num" val="2.0499999999999998"/>
        <color rgb="FF63BE7B"/>
        <color rgb="FFFFEB84"/>
        <color rgb="FFF8696B"/>
      </colorScale>
    </cfRule>
  </conditionalFormatting>
  <conditionalFormatting sqref="F7:F11">
    <cfRule type="colorScale" priority="3">
      <colorScale>
        <cfvo type="num" val="-2.0499999999999998"/>
        <cfvo type="num" val="0"/>
        <cfvo type="num" val="2.0499999999999998"/>
        <color rgb="FF63BE7B"/>
        <color rgb="FFFFEB84"/>
        <color rgb="FFF8696B"/>
      </colorScale>
    </cfRule>
  </conditionalFormatting>
  <pageMargins left="0.7" right="0.7" top="0.75" bottom="0.75" header="0.3" footer="0.3"/>
  <pageSetup scale="57" orientation="portrait"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7" sqref="C7"/>
    </sheetView>
  </sheetViews>
  <sheetFormatPr baseColWidth="10" defaultColWidth="8.83203125" defaultRowHeight="10" x14ac:dyDescent="0"/>
  <cols>
    <col min="1" max="1" width="2.6640625" style="1" customWidth="1"/>
    <col min="2" max="2" width="15.5" style="2" customWidth="1"/>
    <col min="3" max="3" width="82.1640625" style="1" customWidth="1"/>
    <col min="4" max="4" width="12.6640625" style="1" customWidth="1"/>
    <col min="5" max="5" width="2.6640625" style="1" customWidth="1"/>
    <col min="6" max="16384" width="8.83203125" style="1"/>
  </cols>
  <sheetData>
    <row r="1" spans="1:5" ht="65" customHeight="1">
      <c r="A1" s="3"/>
      <c r="B1" s="94"/>
      <c r="C1" s="94"/>
      <c r="D1" s="22"/>
      <c r="E1" s="3"/>
    </row>
    <row r="2" spans="1:5" ht="20">
      <c r="A2" s="3"/>
      <c r="B2" s="95" t="str">
        <f>Instructions!B2</f>
        <v>Competency Gap Assessment</v>
      </c>
      <c r="C2" s="95"/>
      <c r="D2" s="23"/>
      <c r="E2" s="3"/>
    </row>
    <row r="3" spans="1:5" ht="15">
      <c r="A3" s="3"/>
      <c r="B3" s="34" t="s">
        <v>16</v>
      </c>
      <c r="C3" s="91" t="str">
        <f>'Results Summary'!C3:D3</f>
        <v>Sales Manager</v>
      </c>
      <c r="D3" s="91"/>
      <c r="E3" s="3"/>
    </row>
    <row r="4" spans="1:5" ht="15">
      <c r="A4" s="3"/>
      <c r="B4" s="34" t="s">
        <v>45</v>
      </c>
      <c r="C4" s="91">
        <f>'Results Summary'!C4:D4</f>
        <v>0</v>
      </c>
      <c r="D4" s="91"/>
      <c r="E4" s="3"/>
    </row>
    <row r="5" spans="1:5" ht="11.25" customHeight="1">
      <c r="A5" s="3"/>
      <c r="B5" s="23"/>
      <c r="C5" s="23"/>
      <c r="D5" s="23"/>
      <c r="E5" s="3"/>
    </row>
    <row r="6" spans="1:5" ht="25" customHeight="1">
      <c r="A6" s="3"/>
      <c r="B6" s="14"/>
      <c r="C6" s="33" t="s">
        <v>160</v>
      </c>
      <c r="D6" s="33" t="s">
        <v>13</v>
      </c>
      <c r="E6" s="3"/>
    </row>
    <row r="7" spans="1:5" ht="137.25" customHeight="1">
      <c r="A7" s="3"/>
      <c r="B7" s="54" t="str">
        <f>Instructions!B20</f>
        <v>AOE 5 - Sales Pipeline &amp; Forecast Management</v>
      </c>
      <c r="C7" s="52"/>
      <c r="D7" s="52"/>
      <c r="E7" s="3"/>
    </row>
    <row r="8" spans="1:5" ht="137.25" customHeight="1">
      <c r="A8" s="3"/>
      <c r="B8" s="54" t="str">
        <f>Instructions!B23</f>
        <v>AOE 6 - Sales Strategy Definition &amp; Execution</v>
      </c>
      <c r="C8" s="53"/>
      <c r="D8" s="53"/>
      <c r="E8" s="3"/>
    </row>
    <row r="9" spans="1:5" ht="137.25" customHeight="1">
      <c r="A9" s="3"/>
      <c r="B9" s="54" t="str">
        <f>Instructions!B26</f>
        <v>AOE 7 - Sales Team Management</v>
      </c>
      <c r="C9" s="53"/>
      <c r="D9" s="53"/>
      <c r="E9" s="3"/>
    </row>
    <row r="10" spans="1:5" ht="137.25" customHeight="1">
      <c r="A10" s="3"/>
      <c r="B10" s="54" t="str">
        <f>Instructions!B29</f>
        <v>AOE 8 - Sales Coaching</v>
      </c>
      <c r="C10" s="53"/>
      <c r="D10" s="53"/>
      <c r="E10" s="3"/>
    </row>
    <row r="11" spans="1:5" hidden="1">
      <c r="A11" s="3"/>
      <c r="B11" s="32"/>
      <c r="C11" s="31"/>
      <c r="D11" s="31"/>
      <c r="E11" s="3"/>
    </row>
    <row r="12" spans="1:5" hidden="1">
      <c r="A12" s="3"/>
      <c r="B12" s="32"/>
      <c r="C12" s="31"/>
      <c r="D12" s="31"/>
      <c r="E12" s="3"/>
    </row>
    <row r="13" spans="1:5" hidden="1">
      <c r="A13" s="3"/>
      <c r="B13" s="32"/>
      <c r="C13" s="31"/>
      <c r="D13" s="31"/>
      <c r="E13" s="3"/>
    </row>
    <row r="14" spans="1:5" hidden="1">
      <c r="A14" s="3"/>
      <c r="B14" s="32"/>
      <c r="C14" s="31"/>
      <c r="D14" s="31"/>
      <c r="E14" s="3"/>
    </row>
    <row r="15" spans="1:5" hidden="1">
      <c r="A15" s="3"/>
      <c r="B15" s="32"/>
      <c r="C15" s="31"/>
      <c r="D15" s="31"/>
      <c r="E15" s="3"/>
    </row>
    <row r="16" spans="1:5" hidden="1">
      <c r="A16" s="3"/>
      <c r="B16" s="32"/>
      <c r="C16" s="31"/>
      <c r="D16" s="31"/>
      <c r="E16" s="3"/>
    </row>
    <row r="17" spans="1:5">
      <c r="A17" s="3"/>
      <c r="B17" s="93" t="s">
        <v>5</v>
      </c>
      <c r="C17" s="93"/>
      <c r="D17" s="30"/>
      <c r="E17" s="3"/>
    </row>
    <row r="18" spans="1:5">
      <c r="A18" s="3"/>
      <c r="B18" s="92"/>
      <c r="C18" s="92"/>
      <c r="D18" s="21"/>
      <c r="E18" s="3"/>
    </row>
  </sheetData>
  <mergeCells count="6">
    <mergeCell ref="C3:D3"/>
    <mergeCell ref="B18:C18"/>
    <mergeCell ref="B17:C17"/>
    <mergeCell ref="B1:C1"/>
    <mergeCell ref="B2:C2"/>
    <mergeCell ref="C4:D4"/>
  </mergeCells>
  <pageMargins left="0.7" right="0.7" top="0.75" bottom="0.75" header="0.3" footer="0.3"/>
  <pageSetup scale="56" orientation="portrait"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AOE 5</vt:lpstr>
      <vt:lpstr>AOE 6</vt:lpstr>
      <vt:lpstr>AOE 7</vt:lpstr>
      <vt:lpstr>AOE 8</vt:lpstr>
      <vt:lpstr>Results Summary</vt:lpstr>
      <vt:lpstr>MGMT IDP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Roxy Torres</dc:creator>
  <cp:lastModifiedBy>Michelle Campanella</cp:lastModifiedBy>
  <cp:lastPrinted>2017-02-27T15:26:44Z</cp:lastPrinted>
  <dcterms:created xsi:type="dcterms:W3CDTF">2016-01-08T18:14:32Z</dcterms:created>
  <dcterms:modified xsi:type="dcterms:W3CDTF">2017-04-24T20:33:53Z</dcterms:modified>
</cp:coreProperties>
</file>